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ropbox (Secretaria)\Estudios\BANCO DE DATOS\Transferencia de Carga\Datos fuente Aduana Vía Marítima\2017\"/>
    </mc:Choice>
  </mc:AlternateContent>
  <bookViews>
    <workbookView xWindow="0" yWindow="0" windowWidth="23040" windowHeight="938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E43" i="1"/>
  <c r="F43" i="1"/>
  <c r="G43" i="1"/>
  <c r="H43" i="1"/>
  <c r="I43" i="1"/>
  <c r="J43" i="1"/>
  <c r="K43" i="1"/>
  <c r="L43" i="1"/>
  <c r="M43" i="1"/>
  <c r="D44" i="1"/>
  <c r="E44" i="1"/>
  <c r="F44" i="1"/>
  <c r="G44" i="1"/>
  <c r="H44" i="1"/>
  <c r="I44" i="1"/>
  <c r="J44" i="1"/>
  <c r="K44" i="1"/>
  <c r="L44" i="1"/>
  <c r="M44" i="1"/>
  <c r="D45" i="1"/>
  <c r="E45" i="1"/>
  <c r="F45" i="1"/>
  <c r="G45" i="1"/>
  <c r="H45" i="1"/>
  <c r="I45" i="1"/>
  <c r="J45" i="1"/>
  <c r="K45" i="1"/>
  <c r="L45" i="1"/>
  <c r="M45" i="1"/>
  <c r="D46" i="1"/>
  <c r="E46" i="1"/>
  <c r="F46" i="1"/>
  <c r="G46" i="1"/>
  <c r="H46" i="1"/>
  <c r="I46" i="1"/>
  <c r="J46" i="1"/>
  <c r="K46" i="1"/>
  <c r="L46" i="1"/>
  <c r="M46" i="1"/>
  <c r="D47" i="1"/>
  <c r="E47" i="1"/>
  <c r="F47" i="1"/>
  <c r="G47" i="1"/>
  <c r="H47" i="1"/>
  <c r="I47" i="1"/>
  <c r="J47" i="1"/>
  <c r="K47" i="1"/>
  <c r="L47" i="1"/>
  <c r="M47" i="1"/>
  <c r="D48" i="1"/>
  <c r="E48" i="1"/>
  <c r="F48" i="1"/>
  <c r="G48" i="1"/>
  <c r="H48" i="1"/>
  <c r="I48" i="1"/>
  <c r="J48" i="1"/>
  <c r="K48" i="1"/>
  <c r="L48" i="1"/>
  <c r="M48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D51" i="1"/>
  <c r="E51" i="1"/>
  <c r="F51" i="1"/>
  <c r="G51" i="1"/>
  <c r="H51" i="1"/>
  <c r="I51" i="1"/>
  <c r="J51" i="1"/>
  <c r="K51" i="1"/>
  <c r="L51" i="1"/>
  <c r="M51" i="1"/>
  <c r="D52" i="1"/>
  <c r="E52" i="1"/>
  <c r="F52" i="1"/>
  <c r="G52" i="1"/>
  <c r="H52" i="1"/>
  <c r="I52" i="1"/>
  <c r="J52" i="1"/>
  <c r="K52" i="1"/>
  <c r="L52" i="1"/>
  <c r="M52" i="1"/>
  <c r="D53" i="1"/>
  <c r="E53" i="1"/>
  <c r="F53" i="1"/>
  <c r="G53" i="1"/>
  <c r="H53" i="1"/>
  <c r="I53" i="1"/>
  <c r="J53" i="1"/>
  <c r="K53" i="1"/>
  <c r="L53" i="1"/>
  <c r="M53" i="1"/>
  <c r="D54" i="1"/>
  <c r="E54" i="1"/>
  <c r="F54" i="1"/>
  <c r="G54" i="1"/>
  <c r="H54" i="1"/>
  <c r="I54" i="1"/>
  <c r="J54" i="1"/>
  <c r="K54" i="1"/>
  <c r="L54" i="1"/>
  <c r="M54" i="1"/>
  <c r="D55" i="1"/>
  <c r="E55" i="1"/>
  <c r="F55" i="1"/>
  <c r="G55" i="1"/>
  <c r="H55" i="1"/>
  <c r="I55" i="1"/>
  <c r="J55" i="1"/>
  <c r="K55" i="1"/>
  <c r="L55" i="1"/>
  <c r="M55" i="1"/>
  <c r="D56" i="1"/>
  <c r="E56" i="1"/>
  <c r="F56" i="1"/>
  <c r="G56" i="1"/>
  <c r="H56" i="1"/>
  <c r="I56" i="1"/>
  <c r="J56" i="1"/>
  <c r="K56" i="1"/>
  <c r="L56" i="1"/>
  <c r="M56" i="1"/>
  <c r="D57" i="1"/>
  <c r="E57" i="1"/>
  <c r="F57" i="1"/>
  <c r="G57" i="1"/>
  <c r="H57" i="1"/>
  <c r="I57" i="1"/>
  <c r="J57" i="1"/>
  <c r="K57" i="1"/>
  <c r="L57" i="1"/>
  <c r="M57" i="1"/>
  <c r="D58" i="1"/>
  <c r="E58" i="1"/>
  <c r="F58" i="1"/>
  <c r="G58" i="1"/>
  <c r="H58" i="1"/>
  <c r="I58" i="1"/>
  <c r="J58" i="1"/>
  <c r="K58" i="1"/>
  <c r="L58" i="1"/>
  <c r="M58" i="1"/>
  <c r="D59" i="1"/>
  <c r="E59" i="1"/>
  <c r="F59" i="1"/>
  <c r="G59" i="1"/>
  <c r="H59" i="1"/>
  <c r="I59" i="1"/>
  <c r="J59" i="1"/>
  <c r="K59" i="1"/>
  <c r="L59" i="1"/>
  <c r="M59" i="1"/>
  <c r="D60" i="1"/>
  <c r="E60" i="1"/>
  <c r="F60" i="1"/>
  <c r="G60" i="1"/>
  <c r="H60" i="1"/>
  <c r="I60" i="1"/>
  <c r="J60" i="1"/>
  <c r="K60" i="1"/>
  <c r="L60" i="1"/>
  <c r="M60" i="1"/>
  <c r="D61" i="1"/>
  <c r="E61" i="1"/>
  <c r="F61" i="1"/>
  <c r="G61" i="1"/>
  <c r="H61" i="1"/>
  <c r="I61" i="1"/>
  <c r="J61" i="1"/>
  <c r="K61" i="1"/>
  <c r="L61" i="1"/>
  <c r="M61" i="1"/>
  <c r="D62" i="1"/>
  <c r="E62" i="1"/>
  <c r="F62" i="1"/>
  <c r="G62" i="1"/>
  <c r="H62" i="1"/>
  <c r="I62" i="1"/>
  <c r="J62" i="1"/>
  <c r="K62" i="1"/>
  <c r="L62" i="1"/>
  <c r="M62" i="1"/>
  <c r="D63" i="1"/>
  <c r="E63" i="1"/>
  <c r="F63" i="1"/>
  <c r="G63" i="1"/>
  <c r="H63" i="1"/>
  <c r="I63" i="1"/>
  <c r="J63" i="1"/>
  <c r="K63" i="1"/>
  <c r="L63" i="1"/>
  <c r="M63" i="1"/>
  <c r="D64" i="1"/>
  <c r="E64" i="1"/>
  <c r="F64" i="1"/>
  <c r="G64" i="1"/>
  <c r="H64" i="1"/>
  <c r="I64" i="1"/>
  <c r="J64" i="1"/>
  <c r="K64" i="1"/>
  <c r="L64" i="1"/>
  <c r="M64" i="1"/>
  <c r="D65" i="1"/>
  <c r="E65" i="1"/>
  <c r="F65" i="1"/>
  <c r="G65" i="1"/>
  <c r="H65" i="1"/>
  <c r="I65" i="1"/>
  <c r="J65" i="1"/>
  <c r="K65" i="1"/>
  <c r="L65" i="1"/>
  <c r="M65" i="1"/>
  <c r="D66" i="1"/>
  <c r="E66" i="1"/>
  <c r="F66" i="1"/>
  <c r="G66" i="1"/>
  <c r="H66" i="1"/>
  <c r="I66" i="1"/>
  <c r="J66" i="1"/>
  <c r="K66" i="1"/>
  <c r="L66" i="1"/>
  <c r="M66" i="1"/>
  <c r="D67" i="1"/>
  <c r="E67" i="1"/>
  <c r="F67" i="1"/>
  <c r="G67" i="1"/>
  <c r="H67" i="1"/>
  <c r="I67" i="1"/>
  <c r="J67" i="1"/>
  <c r="K67" i="1"/>
  <c r="L67" i="1"/>
  <c r="M67" i="1"/>
  <c r="D68" i="1"/>
  <c r="E68" i="1"/>
  <c r="F68" i="1"/>
  <c r="G68" i="1"/>
  <c r="H68" i="1"/>
  <c r="I68" i="1"/>
  <c r="J68" i="1"/>
  <c r="K68" i="1"/>
  <c r="L68" i="1"/>
  <c r="M68" i="1"/>
  <c r="D69" i="1"/>
  <c r="E69" i="1"/>
  <c r="F69" i="1"/>
  <c r="G69" i="1"/>
  <c r="H69" i="1"/>
  <c r="I69" i="1"/>
  <c r="J69" i="1"/>
  <c r="K69" i="1"/>
  <c r="L69" i="1"/>
  <c r="M69" i="1"/>
  <c r="D70" i="1"/>
  <c r="E70" i="1"/>
  <c r="F70" i="1"/>
  <c r="G70" i="1"/>
  <c r="H70" i="1"/>
  <c r="I70" i="1"/>
  <c r="J70" i="1"/>
  <c r="K70" i="1"/>
  <c r="L70" i="1"/>
  <c r="M70" i="1"/>
  <c r="D71" i="1"/>
  <c r="E71" i="1"/>
  <c r="F71" i="1"/>
  <c r="G71" i="1"/>
  <c r="H71" i="1"/>
  <c r="I71" i="1"/>
  <c r="J71" i="1"/>
  <c r="K71" i="1"/>
  <c r="L71" i="1"/>
  <c r="M71" i="1"/>
  <c r="D72" i="1"/>
  <c r="E72" i="1"/>
  <c r="F72" i="1"/>
  <c r="G72" i="1"/>
  <c r="H72" i="1"/>
  <c r="I72" i="1"/>
  <c r="J72" i="1"/>
  <c r="K72" i="1"/>
  <c r="L72" i="1"/>
  <c r="M72" i="1"/>
  <c r="D73" i="1"/>
  <c r="E73" i="1"/>
  <c r="F73" i="1"/>
  <c r="G73" i="1"/>
  <c r="H73" i="1"/>
  <c r="I73" i="1"/>
  <c r="J73" i="1"/>
  <c r="K73" i="1"/>
  <c r="L73" i="1"/>
  <c r="M73" i="1"/>
  <c r="D74" i="1"/>
  <c r="E74" i="1"/>
  <c r="F74" i="1"/>
  <c r="G74" i="1"/>
  <c r="H74" i="1"/>
  <c r="I74" i="1"/>
  <c r="J74" i="1"/>
  <c r="K74" i="1"/>
  <c r="L74" i="1"/>
  <c r="M74" i="1"/>
  <c r="D75" i="1"/>
  <c r="E75" i="1"/>
  <c r="F75" i="1"/>
  <c r="G75" i="1"/>
  <c r="H75" i="1"/>
  <c r="I75" i="1"/>
  <c r="J75" i="1"/>
  <c r="K75" i="1"/>
  <c r="L75" i="1"/>
  <c r="M75" i="1"/>
  <c r="D76" i="1"/>
  <c r="E76" i="1"/>
  <c r="F76" i="1"/>
  <c r="G76" i="1"/>
  <c r="H76" i="1"/>
  <c r="I76" i="1"/>
  <c r="J76" i="1"/>
  <c r="K76" i="1"/>
  <c r="L76" i="1"/>
  <c r="M76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D77" i="1" l="1"/>
  <c r="F77" i="1"/>
  <c r="G77" i="1"/>
  <c r="H77" i="1"/>
  <c r="J77" i="1"/>
  <c r="K77" i="1"/>
  <c r="L77" i="1"/>
  <c r="M77" i="1"/>
  <c r="E77" i="1"/>
  <c r="I77" i="1"/>
  <c r="C77" i="1"/>
  <c r="C43" i="1"/>
</calcChain>
</file>

<file path=xl/sharedStrings.xml><?xml version="1.0" encoding="utf-8"?>
<sst xmlns="http://schemas.openxmlformats.org/spreadsheetml/2006/main" count="100" uniqueCount="53">
  <si>
    <t>Total general</t>
  </si>
  <si>
    <t>ANTOFAGASTA</t>
  </si>
  <si>
    <t>ARICA</t>
  </si>
  <si>
    <t>CABO NEGRO</t>
  </si>
  <si>
    <t>CALBUCO</t>
  </si>
  <si>
    <t>CALDERA</t>
  </si>
  <si>
    <t>CALETA COLOSO</t>
  </si>
  <si>
    <t>CASTRO</t>
  </si>
  <si>
    <t>CHACABUCO / PUERTO AYSÉN</t>
  </si>
  <si>
    <t>CHAÑARAL / BARQUITO</t>
  </si>
  <si>
    <t>COQUIMBO</t>
  </si>
  <si>
    <t>CORONEL</t>
  </si>
  <si>
    <t>CORRAL</t>
  </si>
  <si>
    <t>GUAYACÁN</t>
  </si>
  <si>
    <t>HUASCO / GUACOLDA</t>
  </si>
  <si>
    <t>IQUIQUE</t>
  </si>
  <si>
    <t>LIRQUÉN</t>
  </si>
  <si>
    <t>LOS VILOS</t>
  </si>
  <si>
    <t>MEJILLONES</t>
  </si>
  <si>
    <t>MICHILLA</t>
  </si>
  <si>
    <t>NATALES</t>
  </si>
  <si>
    <t>PATACHE</t>
  </si>
  <si>
    <t>PATILLOS</t>
  </si>
  <si>
    <t>PENCO</t>
  </si>
  <si>
    <t>PUERTO ANGAMOS</t>
  </si>
  <si>
    <t>PUERTO MONTT</t>
  </si>
  <si>
    <t>PUERTO WILLIAMS</t>
  </si>
  <si>
    <t>PUNTA ARENAS</t>
  </si>
  <si>
    <t>QUINTERO</t>
  </si>
  <si>
    <t>SAN ANTONIO</t>
  </si>
  <si>
    <t>SAN VICENTE</t>
  </si>
  <si>
    <t>TALCAHUANO</t>
  </si>
  <si>
    <t>TOCOPILLA</t>
  </si>
  <si>
    <t>VALPARAÍSO</t>
  </si>
  <si>
    <t>VENTANAS</t>
  </si>
  <si>
    <t>Periodo</t>
  </si>
  <si>
    <t>Lugar de Salida (Puerto)</t>
  </si>
  <si>
    <t>EXPORTACIONES POR LUGAR DE SALIDA</t>
  </si>
  <si>
    <t>Variaciones respecto al mes anterior</t>
  </si>
  <si>
    <t>Monto FOB en dólares</t>
  </si>
  <si>
    <t>Enero - 2017</t>
  </si>
  <si>
    <t>Febrero - 2017</t>
  </si>
  <si>
    <t>Marzo - 2017</t>
  </si>
  <si>
    <t>Abril - 2017</t>
  </si>
  <si>
    <t>Mayo - 2017</t>
  </si>
  <si>
    <t>Junio - 2017</t>
  </si>
  <si>
    <t>Julio - 2017</t>
  </si>
  <si>
    <t>Agosto - 2017</t>
  </si>
  <si>
    <t>Septiembre - 2017</t>
  </si>
  <si>
    <t>Octubre - 2017</t>
  </si>
  <si>
    <t>Noviembre - 2017</t>
  </si>
  <si>
    <t>Diciembre - 2017</t>
  </si>
  <si>
    <t>Ene - Dic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</si>
</sst>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/>
    <xf numFmtId="0" fontId="0" fillId="0" borderId="4" xfId="0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49" fontId="1" fillId="2" borderId="5" xfId="0" applyNumberFormat="1" applyFont="1" applyFill="1" applyBorder="1"/>
    <xf numFmtId="49" fontId="1" fillId="2" borderId="1" xfId="0" applyNumberFormat="1" applyFont="1" applyFill="1" applyBorder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164" fontId="0" fillId="0" borderId="2" xfId="0" applyNumberFormat="1" applyBorder="1"/>
    <xf numFmtId="164" fontId="0" fillId="0" borderId="4" xfId="0" applyNumberFormat="1" applyBorder="1"/>
    <xf numFmtId="164" fontId="1" fillId="2" borderId="5" xfId="0" applyNumberFormat="1" applyFont="1" applyFill="1" applyBorder="1"/>
    <xf numFmtId="164" fontId="1" fillId="2" borderId="1" xfId="0" applyNumberFormat="1" applyFont="1" applyFill="1" applyBorder="1"/>
    <xf numFmtId="3" fontId="0" fillId="0" borderId="2" xfId="0" applyNumberFormat="1" applyBorder="1"/>
    <xf numFmtId="3" fontId="0" fillId="0" borderId="4" xfId="0" applyNumberFormat="1" applyBorder="1"/>
    <xf numFmtId="3" fontId="1" fillId="2" borderId="1" xfId="0" applyNumberFormat="1" applyFont="1" applyFill="1" applyBorder="1"/>
    <xf numFmtId="1" fontId="0" fillId="0" borderId="0" xfId="0" applyNumberFormat="1"/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selection sqref="A1:N1"/>
    </sheetView>
  </sheetViews>
  <sheetFormatPr baseColWidth="10" defaultRowHeight="14.4" x14ac:dyDescent="0.3"/>
  <cols>
    <col min="1" max="1" width="31.6640625" bestFit="1" customWidth="1"/>
    <col min="2" max="2" width="12.6640625" bestFit="1" customWidth="1"/>
    <col min="3" max="3" width="13" bestFit="1" customWidth="1"/>
    <col min="4" max="9" width="12.6640625" bestFit="1" customWidth="1"/>
    <col min="10" max="10" width="16.33203125" bestFit="1" customWidth="1"/>
    <col min="11" max="11" width="13.33203125" bestFit="1" customWidth="1"/>
    <col min="12" max="12" width="15.88671875" bestFit="1" customWidth="1"/>
    <col min="13" max="13" width="15" bestFit="1" customWidth="1"/>
    <col min="14" max="14" width="13.6640625" bestFit="1" customWidth="1"/>
    <col min="16" max="16" width="10" bestFit="1" customWidth="1"/>
  </cols>
  <sheetData>
    <row r="1" spans="1:14" ht="15" thickBot="1" x14ac:dyDescent="0.35">
      <c r="A1" s="19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5" thickBot="1" x14ac:dyDescent="0.35">
      <c r="A2" s="1" t="s">
        <v>39</v>
      </c>
      <c r="B2" s="17" t="s">
        <v>35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15" thickBot="1" x14ac:dyDescent="0.35">
      <c r="A3" s="3" t="s">
        <v>36</v>
      </c>
      <c r="B3" s="5" t="s">
        <v>40</v>
      </c>
      <c r="C3" s="6" t="s">
        <v>41</v>
      </c>
      <c r="D3" s="6" t="s">
        <v>42</v>
      </c>
      <c r="E3" s="6" t="s">
        <v>43</v>
      </c>
      <c r="F3" s="6" t="s">
        <v>44</v>
      </c>
      <c r="G3" s="6" t="s">
        <v>45</v>
      </c>
      <c r="H3" s="6" t="s">
        <v>46</v>
      </c>
      <c r="I3" s="6" t="s">
        <v>47</v>
      </c>
      <c r="J3" s="6" t="s">
        <v>48</v>
      </c>
      <c r="K3" s="6" t="s">
        <v>49</v>
      </c>
      <c r="L3" s="6" t="s">
        <v>50</v>
      </c>
      <c r="M3" s="6" t="s">
        <v>51</v>
      </c>
      <c r="N3" s="3" t="s">
        <v>52</v>
      </c>
    </row>
    <row r="4" spans="1:14" x14ac:dyDescent="0.3">
      <c r="A4" s="2" t="s">
        <v>1</v>
      </c>
      <c r="B4" s="13">
        <v>501100022.69000006</v>
      </c>
      <c r="C4" s="14">
        <v>397010095.45999992</v>
      </c>
      <c r="D4" s="14">
        <v>472333055.12999988</v>
      </c>
      <c r="E4" s="14">
        <v>310517317.88000011</v>
      </c>
      <c r="F4" s="14">
        <v>363477914.80000001</v>
      </c>
      <c r="G4" s="14">
        <v>303772727.74999988</v>
      </c>
      <c r="H4" s="14">
        <v>367473420.36000013</v>
      </c>
      <c r="I4" s="14">
        <v>499495958.09000003</v>
      </c>
      <c r="J4" s="14">
        <v>291123197.13</v>
      </c>
      <c r="K4" s="14">
        <v>574087029.66999996</v>
      </c>
      <c r="L4" s="14">
        <v>457755435.58000004</v>
      </c>
      <c r="M4" s="14">
        <v>616337040.71999991</v>
      </c>
      <c r="N4" s="14">
        <v>5154483215.2600002</v>
      </c>
    </row>
    <row r="5" spans="1:14" x14ac:dyDescent="0.3">
      <c r="A5" s="2" t="s">
        <v>2</v>
      </c>
      <c r="B5" s="13">
        <v>12324705.57</v>
      </c>
      <c r="C5" s="14">
        <v>9250045.1599999983</v>
      </c>
      <c r="D5" s="14">
        <v>11563435.169999998</v>
      </c>
      <c r="E5" s="14">
        <v>16752475.949999997</v>
      </c>
      <c r="F5" s="14">
        <v>16847486.230000008</v>
      </c>
      <c r="G5" s="14">
        <v>12764236.930000002</v>
      </c>
      <c r="H5" s="14">
        <v>11134915.58</v>
      </c>
      <c r="I5" s="14">
        <v>17450701.809999995</v>
      </c>
      <c r="J5" s="14">
        <v>18511709.319999997</v>
      </c>
      <c r="K5" s="14">
        <v>22637078.219999995</v>
      </c>
      <c r="L5" s="14">
        <v>16900546.990000002</v>
      </c>
      <c r="M5" s="14">
        <v>20967478.610000007</v>
      </c>
      <c r="N5" s="14">
        <v>187104815.54000002</v>
      </c>
    </row>
    <row r="6" spans="1:14" x14ac:dyDescent="0.3">
      <c r="A6" s="2" t="s">
        <v>3</v>
      </c>
      <c r="B6" s="13">
        <v>21914124.669999998</v>
      </c>
      <c r="C6" s="14">
        <v>4059011.65</v>
      </c>
      <c r="D6" s="14">
        <v>21111784.59</v>
      </c>
      <c r="E6" s="14">
        <v>12183874.189999999</v>
      </c>
      <c r="F6" s="14">
        <v>22630922.370000001</v>
      </c>
      <c r="G6" s="14">
        <v>14255037.469999999</v>
      </c>
      <c r="H6" s="14"/>
      <c r="I6" s="14">
        <v>16397807.1</v>
      </c>
      <c r="J6" s="14">
        <v>17050179.039999999</v>
      </c>
      <c r="K6" s="14">
        <v>15370837.949999999</v>
      </c>
      <c r="L6" s="14">
        <v>17022887.93</v>
      </c>
      <c r="M6" s="14">
        <v>2697500.75</v>
      </c>
      <c r="N6" s="14">
        <v>164693967.70999998</v>
      </c>
    </row>
    <row r="7" spans="1:14" x14ac:dyDescent="0.3">
      <c r="A7" s="2" t="s">
        <v>4</v>
      </c>
      <c r="B7" s="13">
        <v>6254185.6299999999</v>
      </c>
      <c r="C7" s="14">
        <v>6951654.0899999999</v>
      </c>
      <c r="D7" s="14">
        <v>3063378.27</v>
      </c>
      <c r="E7" s="14">
        <v>4183917.2800000003</v>
      </c>
      <c r="F7" s="14">
        <v>6687950.0800000001</v>
      </c>
      <c r="G7" s="14">
        <v>10608523.49</v>
      </c>
      <c r="H7" s="14">
        <v>8700669.2599999998</v>
      </c>
      <c r="I7" s="14">
        <v>5834605.6600000001</v>
      </c>
      <c r="J7" s="14">
        <v>6125.81</v>
      </c>
      <c r="K7" s="14">
        <v>1998523.8499999999</v>
      </c>
      <c r="L7" s="14">
        <v>11922143.02</v>
      </c>
      <c r="M7" s="14">
        <v>2993476.95</v>
      </c>
      <c r="N7" s="14">
        <v>69205153.390000015</v>
      </c>
    </row>
    <row r="8" spans="1:14" x14ac:dyDescent="0.3">
      <c r="A8" s="2" t="s">
        <v>5</v>
      </c>
      <c r="B8" s="13">
        <v>85735804.680000007</v>
      </c>
      <c r="C8" s="14">
        <v>76934577.969999999</v>
      </c>
      <c r="D8" s="14">
        <v>138707188.62</v>
      </c>
      <c r="E8" s="14">
        <v>92585259.670000002</v>
      </c>
      <c r="F8" s="14">
        <v>137242625.75999999</v>
      </c>
      <c r="G8" s="14">
        <v>150333843.53</v>
      </c>
      <c r="H8" s="14">
        <v>127311016.08</v>
      </c>
      <c r="I8" s="14">
        <v>107961854.78</v>
      </c>
      <c r="J8" s="14">
        <v>146067163.07000002</v>
      </c>
      <c r="K8" s="14">
        <v>94882979.25999999</v>
      </c>
      <c r="L8" s="14">
        <v>163863884.56</v>
      </c>
      <c r="M8" s="14">
        <v>137466153.33000001</v>
      </c>
      <c r="N8" s="14">
        <v>1459092351.3099999</v>
      </c>
    </row>
    <row r="9" spans="1:14" x14ac:dyDescent="0.3">
      <c r="A9" s="2" t="s">
        <v>6</v>
      </c>
      <c r="B9" s="13">
        <v>262830129.62</v>
      </c>
      <c r="C9" s="14">
        <v>282977413.59999996</v>
      </c>
      <c r="D9" s="14"/>
      <c r="E9" s="14"/>
      <c r="F9" s="14">
        <v>313512107.61000001</v>
      </c>
      <c r="G9" s="14">
        <v>215487785.42999998</v>
      </c>
      <c r="H9" s="14">
        <v>411660582.24000001</v>
      </c>
      <c r="I9" s="14">
        <v>378526206.72999996</v>
      </c>
      <c r="J9" s="14">
        <v>271128952.91000003</v>
      </c>
      <c r="K9" s="14">
        <v>515940424.10000002</v>
      </c>
      <c r="L9" s="14">
        <v>449478643.49000001</v>
      </c>
      <c r="M9" s="14">
        <v>304950598.95000005</v>
      </c>
      <c r="N9" s="14">
        <v>3406492844.6800003</v>
      </c>
    </row>
    <row r="10" spans="1:14" x14ac:dyDescent="0.3">
      <c r="A10" s="2" t="s">
        <v>8</v>
      </c>
      <c r="B10" s="13"/>
      <c r="C10" s="14"/>
      <c r="D10" s="14">
        <v>6924116</v>
      </c>
      <c r="E10" s="14"/>
      <c r="F10" s="14">
        <v>7381346</v>
      </c>
      <c r="G10" s="14"/>
      <c r="H10" s="14"/>
      <c r="I10" s="14">
        <v>5551535</v>
      </c>
      <c r="J10" s="14"/>
      <c r="K10" s="14">
        <v>3836578.51</v>
      </c>
      <c r="L10" s="14">
        <v>5137156.8499999996</v>
      </c>
      <c r="M10" s="14"/>
      <c r="N10" s="14">
        <v>28830732.359999999</v>
      </c>
    </row>
    <row r="11" spans="1:14" x14ac:dyDescent="0.3">
      <c r="A11" s="2" t="s">
        <v>9</v>
      </c>
      <c r="B11" s="13"/>
      <c r="C11" s="14"/>
      <c r="D11" s="14"/>
      <c r="E11" s="14">
        <v>8036889.6499999994</v>
      </c>
      <c r="F11" s="14">
        <v>16827527.629999999</v>
      </c>
      <c r="G11" s="14">
        <v>44512269.68</v>
      </c>
      <c r="H11" s="14">
        <v>24680486.539999999</v>
      </c>
      <c r="I11" s="14">
        <v>6654392.0600000005</v>
      </c>
      <c r="J11" s="14">
        <v>32313709.579999998</v>
      </c>
      <c r="K11" s="14"/>
      <c r="L11" s="14">
        <v>5845910.8200000003</v>
      </c>
      <c r="M11" s="14"/>
      <c r="N11" s="14">
        <v>138871185.96000001</v>
      </c>
    </row>
    <row r="12" spans="1:14" x14ac:dyDescent="0.3">
      <c r="A12" s="2" t="s">
        <v>10</v>
      </c>
      <c r="B12" s="13">
        <v>113220723.03000002</v>
      </c>
      <c r="C12" s="14">
        <v>100887971.56999998</v>
      </c>
      <c r="D12" s="14">
        <v>84616211.679999992</v>
      </c>
      <c r="E12" s="14">
        <v>55648777.799999997</v>
      </c>
      <c r="F12" s="14">
        <v>98981280.450000003</v>
      </c>
      <c r="G12" s="14">
        <v>115205118.86999999</v>
      </c>
      <c r="H12" s="14">
        <v>64362509.210000001</v>
      </c>
      <c r="I12" s="14">
        <v>88108603.969999999</v>
      </c>
      <c r="J12" s="14">
        <v>76126513.230000004</v>
      </c>
      <c r="K12" s="14">
        <v>143302722.31</v>
      </c>
      <c r="L12" s="14">
        <v>34089870.359999999</v>
      </c>
      <c r="M12" s="14">
        <v>117369428.88999999</v>
      </c>
      <c r="N12" s="14">
        <v>1091919731.3700001</v>
      </c>
    </row>
    <row r="13" spans="1:14" x14ac:dyDescent="0.3">
      <c r="A13" s="2" t="s">
        <v>11</v>
      </c>
      <c r="B13" s="13">
        <v>258936224.89000002</v>
      </c>
      <c r="C13" s="14">
        <v>241334376.19999993</v>
      </c>
      <c r="D13" s="14">
        <v>257342864.56000015</v>
      </c>
      <c r="E13" s="14">
        <v>238901404.58000019</v>
      </c>
      <c r="F13" s="14">
        <v>221592008.14000034</v>
      </c>
      <c r="G13" s="14">
        <v>242058396.6199998</v>
      </c>
      <c r="H13" s="14">
        <v>196447402.87000018</v>
      </c>
      <c r="I13" s="14">
        <v>312493613.66000009</v>
      </c>
      <c r="J13" s="14">
        <v>266275830.57000017</v>
      </c>
      <c r="K13" s="14">
        <v>205154523.12999994</v>
      </c>
      <c r="L13" s="14">
        <v>208389613.75999981</v>
      </c>
      <c r="M13" s="14">
        <v>224176957.70000014</v>
      </c>
      <c r="N13" s="14">
        <v>2873103216.6800013</v>
      </c>
    </row>
    <row r="14" spans="1:14" x14ac:dyDescent="0.3">
      <c r="A14" s="2" t="s">
        <v>12</v>
      </c>
      <c r="B14" s="13">
        <v>6776316.1299999999</v>
      </c>
      <c r="C14" s="14">
        <v>3202597.77</v>
      </c>
      <c r="D14" s="14">
        <v>9731186.75</v>
      </c>
      <c r="E14" s="14">
        <v>11561.96</v>
      </c>
      <c r="F14" s="14">
        <v>6549301.8300000001</v>
      </c>
      <c r="G14" s="14">
        <v>2883343.08</v>
      </c>
      <c r="H14" s="14">
        <v>5775500.2599999998</v>
      </c>
      <c r="I14" s="14">
        <v>2199860.2599999998</v>
      </c>
      <c r="J14" s="14">
        <v>2767688.08</v>
      </c>
      <c r="K14" s="14">
        <v>5038213.99</v>
      </c>
      <c r="L14" s="14">
        <v>6236344.3200000003</v>
      </c>
      <c r="M14" s="14">
        <v>6029060.6600000001</v>
      </c>
      <c r="N14" s="14">
        <v>57200975.089999989</v>
      </c>
    </row>
    <row r="15" spans="1:14" x14ac:dyDescent="0.3">
      <c r="A15" s="2" t="s">
        <v>13</v>
      </c>
      <c r="B15" s="13">
        <v>9022065.9600000009</v>
      </c>
      <c r="C15" s="14">
        <v>9101181.4299999997</v>
      </c>
      <c r="D15" s="14">
        <v>7594.34</v>
      </c>
      <c r="E15" s="14"/>
      <c r="F15" s="14">
        <v>12387716.710000001</v>
      </c>
      <c r="G15" s="14">
        <v>9986676.2699999996</v>
      </c>
      <c r="H15" s="14">
        <v>12512792.379999999</v>
      </c>
      <c r="I15" s="14">
        <v>14696041.449999999</v>
      </c>
      <c r="J15" s="14"/>
      <c r="K15" s="14">
        <v>8994281.9299999997</v>
      </c>
      <c r="L15" s="14">
        <v>9326533</v>
      </c>
      <c r="M15" s="14">
        <v>8355006.3099999996</v>
      </c>
      <c r="N15" s="14">
        <v>94389889.780000001</v>
      </c>
    </row>
    <row r="16" spans="1:14" x14ac:dyDescent="0.3">
      <c r="A16" s="2" t="s">
        <v>14</v>
      </c>
      <c r="B16" s="13">
        <v>53956136.439999998</v>
      </c>
      <c r="C16" s="14">
        <v>33869382.009999998</v>
      </c>
      <c r="D16" s="14">
        <v>60576941.940000005</v>
      </c>
      <c r="E16" s="14">
        <v>45121718.810000002</v>
      </c>
      <c r="F16" s="14">
        <v>31215081.200000003</v>
      </c>
      <c r="G16" s="14">
        <v>56071158.5</v>
      </c>
      <c r="H16" s="14">
        <v>43656279.230000004</v>
      </c>
      <c r="I16" s="14">
        <v>79483349.929999992</v>
      </c>
      <c r="J16" s="14">
        <v>11895919.82</v>
      </c>
      <c r="K16" s="14">
        <v>34151203.539999999</v>
      </c>
      <c r="L16" s="14">
        <v>44394287.969999999</v>
      </c>
      <c r="M16" s="14">
        <v>59490163.110000007</v>
      </c>
      <c r="N16" s="14">
        <v>553881622.5</v>
      </c>
    </row>
    <row r="17" spans="1:14" x14ac:dyDescent="0.3">
      <c r="A17" s="2" t="s">
        <v>15</v>
      </c>
      <c r="B17" s="13">
        <v>59951447.870000012</v>
      </c>
      <c r="C17" s="14">
        <v>63614589.349999987</v>
      </c>
      <c r="D17" s="14">
        <v>72292308.990000024</v>
      </c>
      <c r="E17" s="14">
        <v>92510807.969999999</v>
      </c>
      <c r="F17" s="14">
        <v>76498297.549999997</v>
      </c>
      <c r="G17" s="14">
        <v>67697174.50999999</v>
      </c>
      <c r="H17" s="14">
        <v>91272876.100000024</v>
      </c>
      <c r="I17" s="14">
        <v>75740020.519999996</v>
      </c>
      <c r="J17" s="14">
        <v>61024596.469999999</v>
      </c>
      <c r="K17" s="14">
        <v>63504127.000000007</v>
      </c>
      <c r="L17" s="14">
        <v>69111832.840000018</v>
      </c>
      <c r="M17" s="14">
        <v>93572726.800000012</v>
      </c>
      <c r="N17" s="14">
        <v>886790805.97000027</v>
      </c>
    </row>
    <row r="18" spans="1:14" x14ac:dyDescent="0.3">
      <c r="A18" s="2" t="s">
        <v>16</v>
      </c>
      <c r="B18" s="13">
        <v>330162260.65999991</v>
      </c>
      <c r="C18" s="14">
        <v>309564500.7299999</v>
      </c>
      <c r="D18" s="14">
        <v>287928716.98999983</v>
      </c>
      <c r="E18" s="14">
        <v>215563499.93999997</v>
      </c>
      <c r="F18" s="14">
        <v>280963328.85000014</v>
      </c>
      <c r="G18" s="14">
        <v>236842676.27999985</v>
      </c>
      <c r="H18" s="14">
        <v>260433329.54999959</v>
      </c>
      <c r="I18" s="14">
        <v>306011935.64999998</v>
      </c>
      <c r="J18" s="14">
        <v>228504590.61999965</v>
      </c>
      <c r="K18" s="14">
        <v>344986063.28999978</v>
      </c>
      <c r="L18" s="14">
        <v>279885611.54000002</v>
      </c>
      <c r="M18" s="14">
        <v>327440398.39000034</v>
      </c>
      <c r="N18" s="14">
        <v>3408286912.4899998</v>
      </c>
    </row>
    <row r="19" spans="1:14" x14ac:dyDescent="0.3">
      <c r="A19" s="2" t="s">
        <v>17</v>
      </c>
      <c r="B19" s="13">
        <v>239478695.44999999</v>
      </c>
      <c r="C19" s="14">
        <v>108702787.81000002</v>
      </c>
      <c r="D19" s="14">
        <v>151008900.53</v>
      </c>
      <c r="E19" s="14">
        <v>169310045.69</v>
      </c>
      <c r="F19" s="14">
        <v>120902143.7</v>
      </c>
      <c r="G19" s="14">
        <v>138578662.82999998</v>
      </c>
      <c r="H19" s="14">
        <v>197514894.38000003</v>
      </c>
      <c r="I19" s="14">
        <v>247278427.92000002</v>
      </c>
      <c r="J19" s="14">
        <v>120365489.71000001</v>
      </c>
      <c r="K19" s="14">
        <v>274879410.75999999</v>
      </c>
      <c r="L19" s="14">
        <v>109078529.27000001</v>
      </c>
      <c r="M19" s="14">
        <v>276411963.03999996</v>
      </c>
      <c r="N19" s="14">
        <v>2153509951.0900002</v>
      </c>
    </row>
    <row r="20" spans="1:14" x14ac:dyDescent="0.3">
      <c r="A20" s="2" t="s">
        <v>18</v>
      </c>
      <c r="B20" s="13">
        <v>51218.490000000005</v>
      </c>
      <c r="C20" s="14">
        <v>59685.8</v>
      </c>
      <c r="D20" s="14">
        <v>76042.06</v>
      </c>
      <c r="E20" s="14">
        <v>5338.12</v>
      </c>
      <c r="F20" s="14">
        <v>96209.62</v>
      </c>
      <c r="G20" s="14">
        <v>54051.05</v>
      </c>
      <c r="H20" s="14">
        <v>85509.1</v>
      </c>
      <c r="I20" s="14">
        <v>54302.68</v>
      </c>
      <c r="J20" s="14">
        <v>30807.61</v>
      </c>
      <c r="K20" s="14">
        <v>23424.62</v>
      </c>
      <c r="L20" s="14">
        <v>21309.079999999998</v>
      </c>
      <c r="M20" s="14">
        <v>24565.59</v>
      </c>
      <c r="N20" s="14">
        <v>582463.81999999995</v>
      </c>
    </row>
    <row r="21" spans="1:14" x14ac:dyDescent="0.3">
      <c r="A21" s="2" t="s">
        <v>19</v>
      </c>
      <c r="B21" s="13">
        <v>83460905.010000005</v>
      </c>
      <c r="C21" s="14">
        <v>14782915.9</v>
      </c>
      <c r="D21" s="14">
        <v>158468302.56999999</v>
      </c>
      <c r="E21" s="14">
        <v>56053717.020000003</v>
      </c>
      <c r="F21" s="14">
        <v>31252434.530000001</v>
      </c>
      <c r="G21" s="14">
        <v>201869651.42000002</v>
      </c>
      <c r="H21" s="14">
        <v>76510004.420000002</v>
      </c>
      <c r="I21" s="14">
        <v>141914381.81</v>
      </c>
      <c r="J21" s="14">
        <v>167518726.53999999</v>
      </c>
      <c r="K21" s="14">
        <v>83110771.099999994</v>
      </c>
      <c r="L21" s="14">
        <v>38058923.310000002</v>
      </c>
      <c r="M21" s="14">
        <v>99453243.620000005</v>
      </c>
      <c r="N21" s="14">
        <v>1152453977.25</v>
      </c>
    </row>
    <row r="22" spans="1:14" x14ac:dyDescent="0.3">
      <c r="A22" s="2" t="s">
        <v>20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>
        <v>8366.73</v>
      </c>
      <c r="M22" s="14"/>
      <c r="N22" s="14">
        <v>8366.73</v>
      </c>
    </row>
    <row r="23" spans="1:14" x14ac:dyDescent="0.3">
      <c r="A23" s="2" t="s">
        <v>21</v>
      </c>
      <c r="B23" s="13">
        <v>119662455.66</v>
      </c>
      <c r="C23" s="14">
        <v>50199523.159999996</v>
      </c>
      <c r="D23" s="14">
        <v>149173812.51000002</v>
      </c>
      <c r="E23" s="14">
        <v>76614541.269999996</v>
      </c>
      <c r="F23" s="14">
        <v>166711923.95999998</v>
      </c>
      <c r="G23" s="14">
        <v>136410948.65000001</v>
      </c>
      <c r="H23" s="14">
        <v>148584472.19999999</v>
      </c>
      <c r="I23" s="14">
        <v>183470364.31999999</v>
      </c>
      <c r="J23" s="14">
        <v>191184125.42999998</v>
      </c>
      <c r="K23" s="14">
        <v>309246340.25000006</v>
      </c>
      <c r="L23" s="14">
        <v>181009279.21999997</v>
      </c>
      <c r="M23" s="14">
        <v>259070395.11999997</v>
      </c>
      <c r="N23" s="14">
        <v>1971338181.7499998</v>
      </c>
    </row>
    <row r="24" spans="1:14" x14ac:dyDescent="0.3">
      <c r="A24" s="2" t="s">
        <v>22</v>
      </c>
      <c r="B24" s="13">
        <v>3602439.94</v>
      </c>
      <c r="C24" s="14">
        <v>6778805.1199999992</v>
      </c>
      <c r="D24" s="14">
        <v>11489853.27</v>
      </c>
      <c r="E24" s="14">
        <v>7117655.0699999994</v>
      </c>
      <c r="F24" s="14">
        <v>11090157.42</v>
      </c>
      <c r="G24" s="14">
        <v>9683489.5999999996</v>
      </c>
      <c r="H24" s="14">
        <v>5818400.7699999996</v>
      </c>
      <c r="I24" s="14">
        <v>6563886.4399999995</v>
      </c>
      <c r="J24" s="14">
        <v>6117798.0099999998</v>
      </c>
      <c r="K24" s="14">
        <v>8264664.6199999992</v>
      </c>
      <c r="L24" s="14">
        <v>7387068.2000000011</v>
      </c>
      <c r="M24" s="14">
        <v>9611214.459999999</v>
      </c>
      <c r="N24" s="14">
        <v>93525432.920000002</v>
      </c>
    </row>
    <row r="25" spans="1:14" x14ac:dyDescent="0.3">
      <c r="A25" s="2" t="s">
        <v>23</v>
      </c>
      <c r="B25" s="13"/>
      <c r="C25" s="14"/>
      <c r="D25" s="14">
        <v>3672425.66</v>
      </c>
      <c r="E25" s="14">
        <v>7621</v>
      </c>
      <c r="F25" s="14">
        <v>2008.41</v>
      </c>
      <c r="G25" s="14">
        <v>2124.29</v>
      </c>
      <c r="H25" s="14">
        <v>1552453.9</v>
      </c>
      <c r="I25" s="14">
        <v>80394.73</v>
      </c>
      <c r="J25" s="14">
        <v>4960.76</v>
      </c>
      <c r="K25" s="14">
        <v>6513.02</v>
      </c>
      <c r="L25" s="14">
        <v>1732992.03</v>
      </c>
      <c r="M25" s="14"/>
      <c r="N25" s="14">
        <v>7061493.7999999998</v>
      </c>
    </row>
    <row r="26" spans="1:14" x14ac:dyDescent="0.3">
      <c r="A26" s="2" t="s">
        <v>24</v>
      </c>
      <c r="B26" s="13">
        <v>820310818.43000042</v>
      </c>
      <c r="C26" s="14">
        <v>796336705.45999992</v>
      </c>
      <c r="D26" s="14">
        <v>781041650.06000018</v>
      </c>
      <c r="E26" s="14">
        <v>918297398.27000046</v>
      </c>
      <c r="F26" s="14">
        <v>928086805.4600004</v>
      </c>
      <c r="G26" s="14">
        <v>669119078.80000031</v>
      </c>
      <c r="H26" s="14">
        <v>849446142.87999964</v>
      </c>
      <c r="I26" s="14">
        <v>1135109144.0099998</v>
      </c>
      <c r="J26" s="14">
        <v>962480347.64000022</v>
      </c>
      <c r="K26" s="14">
        <v>995364106.02999973</v>
      </c>
      <c r="L26" s="14">
        <v>1177284362.2599993</v>
      </c>
      <c r="M26" s="14">
        <v>1040994692.4600002</v>
      </c>
      <c r="N26" s="14">
        <v>11073871251.760004</v>
      </c>
    </row>
    <row r="27" spans="1:14" x14ac:dyDescent="0.3">
      <c r="A27" s="2" t="s">
        <v>25</v>
      </c>
      <c r="B27" s="13">
        <v>5262027.91</v>
      </c>
      <c r="C27" s="14">
        <v>24782.809999999998</v>
      </c>
      <c r="D27" s="14">
        <v>35084.659999999996</v>
      </c>
      <c r="E27" s="14">
        <v>195031.24000000002</v>
      </c>
      <c r="F27" s="14"/>
      <c r="G27" s="14">
        <v>4497.87</v>
      </c>
      <c r="H27" s="14">
        <v>1751640.49</v>
      </c>
      <c r="I27" s="14">
        <v>707244.14</v>
      </c>
      <c r="J27" s="14">
        <v>8368176.2500000009</v>
      </c>
      <c r="K27" s="14">
        <v>5251828.0799999991</v>
      </c>
      <c r="L27" s="14">
        <v>3993504.4699999997</v>
      </c>
      <c r="M27" s="14">
        <v>27249.59</v>
      </c>
      <c r="N27" s="14">
        <v>25621067.509999998</v>
      </c>
    </row>
    <row r="28" spans="1:14" x14ac:dyDescent="0.3">
      <c r="A28" s="2" t="s">
        <v>26</v>
      </c>
      <c r="B28" s="13">
        <v>1721705.31</v>
      </c>
      <c r="C28" s="14">
        <v>1146494.77</v>
      </c>
      <c r="D28" s="14">
        <v>1102497.27</v>
      </c>
      <c r="E28" s="14"/>
      <c r="F28" s="14"/>
      <c r="G28" s="14"/>
      <c r="H28" s="14"/>
      <c r="I28" s="14"/>
      <c r="J28" s="14"/>
      <c r="K28" s="14"/>
      <c r="L28" s="14">
        <v>214962.66</v>
      </c>
      <c r="M28" s="14">
        <v>1139513.03</v>
      </c>
      <c r="N28" s="14">
        <v>5325173.04</v>
      </c>
    </row>
    <row r="29" spans="1:14" x14ac:dyDescent="0.3">
      <c r="A29" s="2" t="s">
        <v>27</v>
      </c>
      <c r="B29" s="13">
        <v>2748882.5700000003</v>
      </c>
      <c r="C29" s="14">
        <v>11116836.590000002</v>
      </c>
      <c r="D29" s="14">
        <v>7888025.8799999999</v>
      </c>
      <c r="E29" s="14">
        <v>963215</v>
      </c>
      <c r="F29" s="14">
        <v>384653.79</v>
      </c>
      <c r="G29" s="14">
        <v>184331.13999999998</v>
      </c>
      <c r="H29" s="14">
        <v>11144215.640000001</v>
      </c>
      <c r="I29" s="14">
        <v>6304864.8099999996</v>
      </c>
      <c r="J29" s="14">
        <v>162701.83000000002</v>
      </c>
      <c r="K29" s="14">
        <v>475655.68000000005</v>
      </c>
      <c r="L29" s="14">
        <v>18036476.98</v>
      </c>
      <c r="M29" s="14">
        <v>8444520.3599999994</v>
      </c>
      <c r="N29" s="14">
        <v>67854380.269999996</v>
      </c>
    </row>
    <row r="30" spans="1:14" x14ac:dyDescent="0.3">
      <c r="A30" s="2" t="s">
        <v>28</v>
      </c>
      <c r="B30" s="13">
        <v>226999.32999999996</v>
      </c>
      <c r="C30" s="14">
        <v>509179.85000000003</v>
      </c>
      <c r="D30" s="14">
        <v>19777745.580000002</v>
      </c>
      <c r="E30" s="14">
        <v>15206240.080000002</v>
      </c>
      <c r="F30" s="14">
        <v>1637741.55</v>
      </c>
      <c r="G30" s="14">
        <v>15458106.689999999</v>
      </c>
      <c r="H30" s="14">
        <v>9413901.040000001</v>
      </c>
      <c r="I30" s="14">
        <v>407439.35000000003</v>
      </c>
      <c r="J30" s="14">
        <v>5515629.8700000001</v>
      </c>
      <c r="K30" s="14">
        <v>955848.85</v>
      </c>
      <c r="L30" s="14">
        <v>6962647.5800000001</v>
      </c>
      <c r="M30" s="14">
        <v>83348.72</v>
      </c>
      <c r="N30" s="14">
        <v>76154828.489999995</v>
      </c>
    </row>
    <row r="31" spans="1:14" x14ac:dyDescent="0.3">
      <c r="A31" s="2" t="s">
        <v>29</v>
      </c>
      <c r="B31" s="13">
        <v>601154248.78999841</v>
      </c>
      <c r="C31" s="14">
        <v>478554637.6099993</v>
      </c>
      <c r="D31" s="14">
        <v>714592071.95000029</v>
      </c>
      <c r="E31" s="14">
        <v>629555495.35000086</v>
      </c>
      <c r="F31" s="14">
        <v>707315780.58999944</v>
      </c>
      <c r="G31" s="14">
        <v>594277440.83999968</v>
      </c>
      <c r="H31" s="14">
        <v>612532009.91999972</v>
      </c>
      <c r="I31" s="14">
        <v>676400320.83999956</v>
      </c>
      <c r="J31" s="14">
        <v>524463047.78999925</v>
      </c>
      <c r="K31" s="14">
        <v>608228853.05000007</v>
      </c>
      <c r="L31" s="14">
        <v>567658850.69999969</v>
      </c>
      <c r="M31" s="14">
        <v>645268071.82999921</v>
      </c>
      <c r="N31" s="14">
        <v>7360000829.2599945</v>
      </c>
    </row>
    <row r="32" spans="1:14" x14ac:dyDescent="0.3">
      <c r="A32" s="2" t="s">
        <v>30</v>
      </c>
      <c r="B32" s="13">
        <v>322228672.04000014</v>
      </c>
      <c r="C32" s="14">
        <v>270792251.94000012</v>
      </c>
      <c r="D32" s="14">
        <v>300152992.19999969</v>
      </c>
      <c r="E32" s="14">
        <v>230402695.98999962</v>
      </c>
      <c r="F32" s="14">
        <v>259166246.72999984</v>
      </c>
      <c r="G32" s="14">
        <v>248447203.22000006</v>
      </c>
      <c r="H32" s="14">
        <v>251214317.30000019</v>
      </c>
      <c r="I32" s="14">
        <v>297234333.53999966</v>
      </c>
      <c r="J32" s="14">
        <v>271408176.37000024</v>
      </c>
      <c r="K32" s="14">
        <v>193866666.20000002</v>
      </c>
      <c r="L32" s="14">
        <v>255248386.4599998</v>
      </c>
      <c r="M32" s="14">
        <v>252422566.04999971</v>
      </c>
      <c r="N32" s="14">
        <v>3152584508.0399985</v>
      </c>
    </row>
    <row r="33" spans="1:14" x14ac:dyDescent="0.3">
      <c r="A33" s="2" t="s">
        <v>31</v>
      </c>
      <c r="B33" s="13">
        <v>19155987.540000003</v>
      </c>
      <c r="C33" s="14">
        <v>17409317</v>
      </c>
      <c r="D33" s="14">
        <v>5960020.4200000009</v>
      </c>
      <c r="E33" s="14">
        <v>9617323.6799999978</v>
      </c>
      <c r="F33" s="14">
        <v>6672962.6700000009</v>
      </c>
      <c r="G33" s="14">
        <v>2314454.5500000003</v>
      </c>
      <c r="H33" s="14">
        <v>441070.65</v>
      </c>
      <c r="I33" s="14">
        <v>282805.92999999993</v>
      </c>
      <c r="J33" s="14">
        <v>5893262.540000001</v>
      </c>
      <c r="K33" s="14">
        <v>759750.31</v>
      </c>
      <c r="L33" s="14">
        <v>13112459.890000001</v>
      </c>
      <c r="M33" s="14">
        <v>2085057.12</v>
      </c>
      <c r="N33" s="14">
        <v>83704472.300000012</v>
      </c>
    </row>
    <row r="34" spans="1:14" x14ac:dyDescent="0.3">
      <c r="A34" s="2" t="s">
        <v>32</v>
      </c>
      <c r="B34" s="13">
        <v>72039887.300000012</v>
      </c>
      <c r="C34" s="14">
        <v>31969802.080000006</v>
      </c>
      <c r="D34" s="14">
        <v>48780042.280000001</v>
      </c>
      <c r="E34" s="14">
        <v>64887505.57</v>
      </c>
      <c r="F34" s="14">
        <v>68409517.540000007</v>
      </c>
      <c r="G34" s="14">
        <v>37081335.969999991</v>
      </c>
      <c r="H34" s="14">
        <v>81349526.609999999</v>
      </c>
      <c r="I34" s="14">
        <v>83163808.070000008</v>
      </c>
      <c r="J34" s="14">
        <v>58506022.660000004</v>
      </c>
      <c r="K34" s="14">
        <v>80593435</v>
      </c>
      <c r="L34" s="14">
        <v>59111120.520000011</v>
      </c>
      <c r="M34" s="14">
        <v>67371775.739999995</v>
      </c>
      <c r="N34" s="14">
        <v>753263779.34000003</v>
      </c>
    </row>
    <row r="35" spans="1:14" x14ac:dyDescent="0.3">
      <c r="A35" s="2" t="s">
        <v>33</v>
      </c>
      <c r="B35" s="13">
        <v>973349376.86000133</v>
      </c>
      <c r="C35" s="14">
        <v>748461766.04000127</v>
      </c>
      <c r="D35" s="14">
        <v>965303570.43999898</v>
      </c>
      <c r="E35" s="14">
        <v>854849413.4499985</v>
      </c>
      <c r="F35" s="14">
        <v>874290321.01000321</v>
      </c>
      <c r="G35" s="14">
        <v>774056275.79999888</v>
      </c>
      <c r="H35" s="14">
        <v>727322052.2299993</v>
      </c>
      <c r="I35" s="14">
        <v>833654488.92000222</v>
      </c>
      <c r="J35" s="14">
        <v>767551438.61999905</v>
      </c>
      <c r="K35" s="14">
        <v>827550089.16000021</v>
      </c>
      <c r="L35" s="14">
        <v>875316003.73999846</v>
      </c>
      <c r="M35" s="14">
        <v>1032326305.1099976</v>
      </c>
      <c r="N35" s="14">
        <v>10254031101.379997</v>
      </c>
    </row>
    <row r="36" spans="1:14" ht="15" thickBot="1" x14ac:dyDescent="0.35">
      <c r="A36" s="2" t="s">
        <v>34</v>
      </c>
      <c r="B36" s="13">
        <v>479879475.33999997</v>
      </c>
      <c r="C36" s="14">
        <v>79327037.049999982</v>
      </c>
      <c r="D36" s="14">
        <v>232635499.63</v>
      </c>
      <c r="E36" s="14">
        <v>187501059.10000005</v>
      </c>
      <c r="F36" s="14">
        <v>193820603.14999998</v>
      </c>
      <c r="G36" s="14">
        <v>109696674.64999999</v>
      </c>
      <c r="H36" s="14">
        <v>314597732.88999999</v>
      </c>
      <c r="I36" s="14">
        <v>226764622</v>
      </c>
      <c r="J36" s="14">
        <v>219908112.63</v>
      </c>
      <c r="K36" s="14">
        <v>145153552.77000001</v>
      </c>
      <c r="L36" s="14">
        <v>170417854.08999997</v>
      </c>
      <c r="M36" s="14">
        <v>143032141.44</v>
      </c>
      <c r="N36" s="14">
        <v>2502734364.7400002</v>
      </c>
    </row>
    <row r="37" spans="1:14" ht="15" thickBot="1" x14ac:dyDescent="0.35">
      <c r="A37" s="4" t="s">
        <v>0</v>
      </c>
      <c r="B37" s="15">
        <v>5466517943.8100004</v>
      </c>
      <c r="C37" s="15">
        <v>4154929925.9800005</v>
      </c>
      <c r="D37" s="15">
        <v>4977357319.999999</v>
      </c>
      <c r="E37" s="15">
        <v>4312601801.5799999</v>
      </c>
      <c r="F37" s="15">
        <v>4982634405.340004</v>
      </c>
      <c r="G37" s="15">
        <v>4419717295.7799978</v>
      </c>
      <c r="H37" s="15">
        <v>4914700124.0799999</v>
      </c>
      <c r="I37" s="15">
        <v>5755997316.1800013</v>
      </c>
      <c r="J37" s="15">
        <v>4732274999.9099989</v>
      </c>
      <c r="K37" s="15">
        <v>5567615496.249999</v>
      </c>
      <c r="L37" s="15">
        <v>5264013800.2199965</v>
      </c>
      <c r="M37" s="15">
        <v>5759612614.449996</v>
      </c>
      <c r="N37" s="15">
        <v>60307973043.579994</v>
      </c>
    </row>
    <row r="41" spans="1:14" ht="15" thickBot="1" x14ac:dyDescent="0.35">
      <c r="A41" s="7" t="s">
        <v>38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4" ht="15" thickBot="1" x14ac:dyDescent="0.35">
      <c r="A42" s="3" t="s">
        <v>36</v>
      </c>
      <c r="B42" s="5" t="s">
        <v>40</v>
      </c>
      <c r="C42" s="6" t="s">
        <v>41</v>
      </c>
      <c r="D42" s="6" t="s">
        <v>42</v>
      </c>
      <c r="E42" s="6" t="s">
        <v>43</v>
      </c>
      <c r="F42" s="6" t="s">
        <v>44</v>
      </c>
      <c r="G42" s="6" t="s">
        <v>45</v>
      </c>
      <c r="H42" s="6" t="s">
        <v>46</v>
      </c>
      <c r="I42" s="6" t="s">
        <v>47</v>
      </c>
      <c r="J42" s="6" t="s">
        <v>48</v>
      </c>
      <c r="K42" s="6" t="s">
        <v>49</v>
      </c>
      <c r="L42" s="6" t="s">
        <v>50</v>
      </c>
      <c r="M42" s="6" t="s">
        <v>51</v>
      </c>
    </row>
    <row r="43" spans="1:14" x14ac:dyDescent="0.3">
      <c r="A43" s="2" t="s">
        <v>1</v>
      </c>
      <c r="B43" s="9"/>
      <c r="C43" s="10">
        <f>C4/B4-1</f>
        <v>-0.20772285475308028</v>
      </c>
      <c r="D43" s="10">
        <f>D4/C4-1</f>
        <v>0.18972555240119582</v>
      </c>
      <c r="E43" s="10">
        <f>E4/D4-1</f>
        <v>-0.3425882128987634</v>
      </c>
      <c r="F43" s="10">
        <f>F4/E4-1</f>
        <v>0.17055601691261102</v>
      </c>
      <c r="G43" s="10">
        <f>G4/F4-1</f>
        <v>-0.164260838468968</v>
      </c>
      <c r="H43" s="10">
        <f>H4/G4-1</f>
        <v>0.20969852389917287</v>
      </c>
      <c r="I43" s="10">
        <f>I4/H4-1</f>
        <v>0.35927098509781286</v>
      </c>
      <c r="J43" s="10">
        <f>J4/I4-1</f>
        <v>-0.41716606027561709</v>
      </c>
      <c r="K43" s="10">
        <f>K4/J4-1</f>
        <v>0.97197281195576979</v>
      </c>
      <c r="L43" s="10">
        <f>L4/K4-1</f>
        <v>-0.20263755855426713</v>
      </c>
      <c r="M43" s="10">
        <f>M4/L4-1</f>
        <v>0.3464330356647074</v>
      </c>
    </row>
    <row r="44" spans="1:14" x14ac:dyDescent="0.3">
      <c r="A44" s="2" t="s">
        <v>2</v>
      </c>
      <c r="B44" s="9"/>
      <c r="C44" s="10">
        <f>C5/B5-1</f>
        <v>-0.24947130724843769</v>
      </c>
      <c r="D44" s="10">
        <f>D5/C5-1</f>
        <v>0.2500949962929695</v>
      </c>
      <c r="E44" s="10">
        <f>E5/D5-1</f>
        <v>0.44874561094633614</v>
      </c>
      <c r="F44" s="10">
        <f>F5/E5-1</f>
        <v>5.6714171853511353E-3</v>
      </c>
      <c r="G44" s="10">
        <f>G5/F5-1</f>
        <v>-0.24236549264714868</v>
      </c>
      <c r="H44" s="10">
        <f>H5/G5-1</f>
        <v>-0.12764737594070974</v>
      </c>
      <c r="I44" s="10">
        <f>I5/H5-1</f>
        <v>0.56720557822136586</v>
      </c>
      <c r="J44" s="10">
        <f>J5/I5-1</f>
        <v>6.0800277349991605E-2</v>
      </c>
      <c r="K44" s="10">
        <f>K5/J5-1</f>
        <v>0.22285186249888667</v>
      </c>
      <c r="L44" s="10">
        <f>L5/K5-1</f>
        <v>-0.25341305862219154</v>
      </c>
      <c r="M44" s="10">
        <f>M5/L5-1</f>
        <v>0.24063905283103537</v>
      </c>
    </row>
    <row r="45" spans="1:14" x14ac:dyDescent="0.3">
      <c r="A45" s="2" t="s">
        <v>3</v>
      </c>
      <c r="B45" s="9"/>
      <c r="C45" s="10">
        <f>C6/B6-1</f>
        <v>-0.81477646444365148</v>
      </c>
      <c r="D45" s="10">
        <f>D6/C6-1</f>
        <v>4.2012131056583693</v>
      </c>
      <c r="E45" s="10">
        <f>E6/D6-1</f>
        <v>-0.42288752814524622</v>
      </c>
      <c r="F45" s="10">
        <f>F6/E6-1</f>
        <v>0.8574487898581955</v>
      </c>
      <c r="G45" s="10">
        <f>G6/F6-1</f>
        <v>-0.37010797717653976</v>
      </c>
      <c r="H45" s="10">
        <f>H6/G6-1</f>
        <v>-1</v>
      </c>
      <c r="I45" s="10" t="e">
        <f>I6/H6-1</f>
        <v>#DIV/0!</v>
      </c>
      <c r="J45" s="10">
        <f>J6/I6-1</f>
        <v>3.9784096496658927E-2</v>
      </c>
      <c r="K45" s="10">
        <f>K6/J6-1</f>
        <v>-9.8494044318258367E-2</v>
      </c>
      <c r="L45" s="10">
        <f>L6/K6-1</f>
        <v>0.1074795001660922</v>
      </c>
      <c r="M45" s="10">
        <f>M6/L6-1</f>
        <v>-0.84153683199393536</v>
      </c>
    </row>
    <row r="46" spans="1:14" x14ac:dyDescent="0.3">
      <c r="A46" s="2" t="s">
        <v>4</v>
      </c>
      <c r="B46" s="9"/>
      <c r="C46" s="10">
        <f>C7/B7-1</f>
        <v>0.11152026838704487</v>
      </c>
      <c r="D46" s="10">
        <f>D7/C7-1</f>
        <v>-0.55933102678300839</v>
      </c>
      <c r="E46" s="10">
        <f>E7/D7-1</f>
        <v>0.36578538829943463</v>
      </c>
      <c r="F46" s="10">
        <f>F7/E7-1</f>
        <v>0.59849003515671795</v>
      </c>
      <c r="G46" s="10">
        <f>G7/F7-1</f>
        <v>0.58621451462747753</v>
      </c>
      <c r="H46" s="10">
        <f>H7/G7-1</f>
        <v>-0.17984163694395516</v>
      </c>
      <c r="I46" s="10">
        <f>I7/H7-1</f>
        <v>-0.32940725757457423</v>
      </c>
      <c r="J46" s="10">
        <f>J7/I7-1</f>
        <v>-0.99895009014199598</v>
      </c>
      <c r="K46" s="10">
        <f>K7/J7-1</f>
        <v>325.24646373295934</v>
      </c>
      <c r="L46" s="10">
        <f>L7/K7-1</f>
        <v>4.9654744775750368</v>
      </c>
      <c r="M46" s="10">
        <f>M7/L7-1</f>
        <v>-0.7489145244291826</v>
      </c>
    </row>
    <row r="47" spans="1:14" x14ac:dyDescent="0.3">
      <c r="A47" s="2" t="s">
        <v>5</v>
      </c>
      <c r="B47" s="9"/>
      <c r="C47" s="10">
        <f>C8/B8-1</f>
        <v>-0.10265520622159752</v>
      </c>
      <c r="D47" s="10">
        <f>D8/C8-1</f>
        <v>0.80292389040059109</v>
      </c>
      <c r="E47" s="10">
        <f>E8/D8-1</f>
        <v>-0.33251289575448684</v>
      </c>
      <c r="F47" s="10">
        <f>F8/E8-1</f>
        <v>0.48233775278237001</v>
      </c>
      <c r="G47" s="10">
        <f>G8/F8-1</f>
        <v>9.5387403858717912E-2</v>
      </c>
      <c r="H47" s="10">
        <f>H8/G8-1</f>
        <v>-0.15314467394300113</v>
      </c>
      <c r="I47" s="10">
        <f>I8/H8-1</f>
        <v>-0.15198340171789471</v>
      </c>
      <c r="J47" s="10">
        <f>J8/I8-1</f>
        <v>0.3529515898707869</v>
      </c>
      <c r="K47" s="10">
        <f>K8/J8-1</f>
        <v>-0.35041540298465945</v>
      </c>
      <c r="L47" s="10">
        <f>L8/K8-1</f>
        <v>0.72701032195645254</v>
      </c>
      <c r="M47" s="10">
        <f>M8/L8-1</f>
        <v>-0.16109548056230938</v>
      </c>
    </row>
    <row r="48" spans="1:14" x14ac:dyDescent="0.3">
      <c r="A48" s="2" t="s">
        <v>6</v>
      </c>
      <c r="B48" s="9"/>
      <c r="C48" s="10">
        <f>C9/B9-1</f>
        <v>7.6655153688539812E-2</v>
      </c>
      <c r="D48" s="10">
        <f>D9/C9-1</f>
        <v>-1</v>
      </c>
      <c r="E48" s="10" t="e">
        <f>E9/D9-1</f>
        <v>#DIV/0!</v>
      </c>
      <c r="F48" s="10" t="e">
        <f>F9/E9-1</f>
        <v>#DIV/0!</v>
      </c>
      <c r="G48" s="10">
        <f>G9/F9-1</f>
        <v>-0.31266518836312207</v>
      </c>
      <c r="H48" s="10">
        <f>H9/G9-1</f>
        <v>0.91036620204965479</v>
      </c>
      <c r="I48" s="10">
        <f>I9/H9-1</f>
        <v>-8.0489551197016396E-2</v>
      </c>
      <c r="J48" s="10">
        <f>J9/I9-1</f>
        <v>-0.2837247511811134</v>
      </c>
      <c r="K48" s="10">
        <f>K9/J9-1</f>
        <v>0.90293370944881723</v>
      </c>
      <c r="L48" s="10">
        <f>L9/K9-1</f>
        <v>-0.12881677322713203</v>
      </c>
      <c r="M48" s="10">
        <f>M9/L9-1</f>
        <v>-0.32154596582788575</v>
      </c>
    </row>
    <row r="49" spans="1:13" x14ac:dyDescent="0.3">
      <c r="A49" s="2" t="s">
        <v>7</v>
      </c>
      <c r="B49" s="9"/>
      <c r="C49" s="10" t="e">
        <f>#REF!/#REF!-1</f>
        <v>#REF!</v>
      </c>
      <c r="D49" s="10" t="e">
        <f>#REF!/#REF!-1</f>
        <v>#REF!</v>
      </c>
      <c r="E49" s="10" t="e">
        <f>#REF!/#REF!-1</f>
        <v>#REF!</v>
      </c>
      <c r="F49" s="10" t="e">
        <f>#REF!/#REF!-1</f>
        <v>#REF!</v>
      </c>
      <c r="G49" s="10" t="e">
        <f>#REF!/#REF!-1</f>
        <v>#REF!</v>
      </c>
      <c r="H49" s="10" t="e">
        <f>#REF!/#REF!-1</f>
        <v>#REF!</v>
      </c>
      <c r="I49" s="10" t="e">
        <f>#REF!/#REF!-1</f>
        <v>#REF!</v>
      </c>
      <c r="J49" s="10" t="e">
        <f>#REF!/#REF!-1</f>
        <v>#REF!</v>
      </c>
      <c r="K49" s="10" t="e">
        <f>#REF!/#REF!-1</f>
        <v>#REF!</v>
      </c>
      <c r="L49" s="10" t="e">
        <f>#REF!/#REF!-1</f>
        <v>#REF!</v>
      </c>
      <c r="M49" s="10" t="e">
        <f>#REF!/#REF!-1</f>
        <v>#REF!</v>
      </c>
    </row>
    <row r="50" spans="1:13" x14ac:dyDescent="0.3">
      <c r="A50" s="2" t="s">
        <v>8</v>
      </c>
      <c r="B50" s="9"/>
      <c r="C50" s="10" t="e">
        <f t="shared" ref="C50:M76" si="0">C10/B10-1</f>
        <v>#DIV/0!</v>
      </c>
      <c r="D50" s="10" t="e">
        <f t="shared" si="0"/>
        <v>#DIV/0!</v>
      </c>
      <c r="E50" s="10">
        <f t="shared" si="0"/>
        <v>-1</v>
      </c>
      <c r="F50" s="10" t="e">
        <f t="shared" si="0"/>
        <v>#DIV/0!</v>
      </c>
      <c r="G50" s="10">
        <f t="shared" si="0"/>
        <v>-1</v>
      </c>
      <c r="H50" s="10" t="e">
        <f t="shared" si="0"/>
        <v>#DIV/0!</v>
      </c>
      <c r="I50" s="10" t="e">
        <f t="shared" si="0"/>
        <v>#DIV/0!</v>
      </c>
      <c r="J50" s="10">
        <f t="shared" si="0"/>
        <v>-1</v>
      </c>
      <c r="K50" s="10" t="e">
        <f t="shared" si="0"/>
        <v>#DIV/0!</v>
      </c>
      <c r="L50" s="10">
        <f t="shared" si="0"/>
        <v>0.33899432439869459</v>
      </c>
      <c r="M50" s="10">
        <f t="shared" si="0"/>
        <v>-1</v>
      </c>
    </row>
    <row r="51" spans="1:13" x14ac:dyDescent="0.3">
      <c r="A51" s="2" t="s">
        <v>9</v>
      </c>
      <c r="B51" s="9"/>
      <c r="C51" s="10" t="e">
        <f t="shared" si="0"/>
        <v>#DIV/0!</v>
      </c>
      <c r="D51" s="10" t="e">
        <f t="shared" si="0"/>
        <v>#DIV/0!</v>
      </c>
      <c r="E51" s="10" t="e">
        <f t="shared" si="0"/>
        <v>#DIV/0!</v>
      </c>
      <c r="F51" s="10">
        <f t="shared" si="0"/>
        <v>1.0937860743179422</v>
      </c>
      <c r="G51" s="10">
        <f t="shared" si="0"/>
        <v>1.6452055619058283</v>
      </c>
      <c r="H51" s="10">
        <f t="shared" si="0"/>
        <v>-0.44553520372183364</v>
      </c>
      <c r="I51" s="10">
        <f t="shared" si="0"/>
        <v>-0.73037840849631808</v>
      </c>
      <c r="J51" s="10">
        <f t="shared" si="0"/>
        <v>3.8559972554427455</v>
      </c>
      <c r="K51" s="10">
        <f t="shared" si="0"/>
        <v>-1</v>
      </c>
      <c r="L51" s="10" t="e">
        <f t="shared" si="0"/>
        <v>#DIV/0!</v>
      </c>
      <c r="M51" s="10">
        <f t="shared" si="0"/>
        <v>-1</v>
      </c>
    </row>
    <row r="52" spans="1:13" x14ac:dyDescent="0.3">
      <c r="A52" s="2" t="s">
        <v>10</v>
      </c>
      <c r="B52" s="9"/>
      <c r="C52" s="10">
        <f t="shared" si="0"/>
        <v>-0.10892662694560107</v>
      </c>
      <c r="D52" s="10">
        <f t="shared" si="0"/>
        <v>-0.16128543013385899</v>
      </c>
      <c r="E52" s="10">
        <f t="shared" si="0"/>
        <v>-0.34233905424114819</v>
      </c>
      <c r="F52" s="10">
        <f t="shared" si="0"/>
        <v>0.77867842499139317</v>
      </c>
      <c r="G52" s="10">
        <f t="shared" si="0"/>
        <v>0.163908148553356</v>
      </c>
      <c r="H52" s="10">
        <f t="shared" si="0"/>
        <v>-0.44132248773921168</v>
      </c>
      <c r="I52" s="10">
        <f t="shared" si="0"/>
        <v>0.36894296153871164</v>
      </c>
      <c r="J52" s="10">
        <f t="shared" si="0"/>
        <v>-0.1359922890627091</v>
      </c>
      <c r="K52" s="10">
        <f t="shared" si="0"/>
        <v>0.88242855517421925</v>
      </c>
      <c r="L52" s="10">
        <f t="shared" si="0"/>
        <v>-0.7621128907359136</v>
      </c>
      <c r="M52" s="10">
        <f t="shared" si="0"/>
        <v>2.4429414852723421</v>
      </c>
    </row>
    <row r="53" spans="1:13" x14ac:dyDescent="0.3">
      <c r="A53" s="2" t="s">
        <v>11</v>
      </c>
      <c r="B53" s="9"/>
      <c r="C53" s="10">
        <f t="shared" si="0"/>
        <v>-6.7977544267811996E-2</v>
      </c>
      <c r="D53" s="10">
        <f t="shared" si="0"/>
        <v>6.6333228660029775E-2</v>
      </c>
      <c r="E53" s="10">
        <f t="shared" si="0"/>
        <v>-7.1661050371576551E-2</v>
      </c>
      <c r="F53" s="10">
        <f t="shared" si="0"/>
        <v>-7.2454142621850903E-2</v>
      </c>
      <c r="G53" s="10">
        <f t="shared" si="0"/>
        <v>9.2360679664353906E-2</v>
      </c>
      <c r="H53" s="10">
        <f t="shared" si="0"/>
        <v>-0.18842971112298545</v>
      </c>
      <c r="I53" s="10">
        <f t="shared" si="0"/>
        <v>0.59072407725743226</v>
      </c>
      <c r="J53" s="10">
        <f t="shared" si="0"/>
        <v>-0.14789992841353194</v>
      </c>
      <c r="K53" s="10">
        <f t="shared" si="0"/>
        <v>-0.22954132678569306</v>
      </c>
      <c r="L53" s="10">
        <f t="shared" si="0"/>
        <v>1.5769043648869108E-2</v>
      </c>
      <c r="M53" s="10">
        <f t="shared" si="0"/>
        <v>7.5758784975639148E-2</v>
      </c>
    </row>
    <row r="54" spans="1:13" x14ac:dyDescent="0.3">
      <c r="A54" s="2" t="s">
        <v>12</v>
      </c>
      <c r="B54" s="9"/>
      <c r="C54" s="10">
        <f t="shared" si="0"/>
        <v>-0.52738365380837093</v>
      </c>
      <c r="D54" s="10">
        <f t="shared" si="0"/>
        <v>2.0385291718978498</v>
      </c>
      <c r="E54" s="10">
        <f t="shared" si="0"/>
        <v>-0.99881186536678068</v>
      </c>
      <c r="F54" s="10">
        <f t="shared" si="0"/>
        <v>565.45255908167826</v>
      </c>
      <c r="G54" s="10">
        <f t="shared" si="0"/>
        <v>-0.5597480227903926</v>
      </c>
      <c r="H54" s="10">
        <f t="shared" si="0"/>
        <v>1.0030569029614052</v>
      </c>
      <c r="I54" s="10">
        <f t="shared" si="0"/>
        <v>-0.61910481153713948</v>
      </c>
      <c r="J54" s="10">
        <f t="shared" si="0"/>
        <v>0.25811994985536058</v>
      </c>
      <c r="K54" s="10">
        <f t="shared" si="0"/>
        <v>0.82036914723425047</v>
      </c>
      <c r="L54" s="10">
        <f t="shared" si="0"/>
        <v>0.23780854334057366</v>
      </c>
      <c r="M54" s="10">
        <f t="shared" si="0"/>
        <v>-3.3238007615333243E-2</v>
      </c>
    </row>
    <row r="55" spans="1:13" x14ac:dyDescent="0.3">
      <c r="A55" s="2" t="s">
        <v>13</v>
      </c>
      <c r="B55" s="9"/>
      <c r="C55" s="10">
        <f t="shared" si="0"/>
        <v>8.769107912839802E-3</v>
      </c>
      <c r="D55" s="10">
        <f t="shared" si="0"/>
        <v>-0.99916556547538249</v>
      </c>
      <c r="E55" s="10">
        <f t="shared" si="0"/>
        <v>-1</v>
      </c>
      <c r="F55" s="10" t="e">
        <f t="shared" si="0"/>
        <v>#DIV/0!</v>
      </c>
      <c r="G55" s="10">
        <f t="shared" si="0"/>
        <v>-0.19382429354892805</v>
      </c>
      <c r="H55" s="10">
        <f t="shared" si="0"/>
        <v>0.25294863292890124</v>
      </c>
      <c r="I55" s="10">
        <f t="shared" si="0"/>
        <v>0.17448136304807771</v>
      </c>
      <c r="J55" s="10">
        <f t="shared" si="0"/>
        <v>-1</v>
      </c>
      <c r="K55" s="10" t="e">
        <f t="shared" si="0"/>
        <v>#DIV/0!</v>
      </c>
      <c r="L55" s="10">
        <f t="shared" si="0"/>
        <v>3.6940255218350648E-2</v>
      </c>
      <c r="M55" s="10">
        <f t="shared" si="0"/>
        <v>-0.10416804293728443</v>
      </c>
    </row>
    <row r="56" spans="1:13" x14ac:dyDescent="0.3">
      <c r="A56" s="2" t="s">
        <v>14</v>
      </c>
      <c r="B56" s="9"/>
      <c r="C56" s="10">
        <f t="shared" si="0"/>
        <v>-0.37227933197805518</v>
      </c>
      <c r="D56" s="10">
        <f t="shared" si="0"/>
        <v>0.78854582944898577</v>
      </c>
      <c r="E56" s="10">
        <f t="shared" si="0"/>
        <v>-0.25513376269980792</v>
      </c>
      <c r="F56" s="10">
        <f t="shared" si="0"/>
        <v>-0.30820274530229042</v>
      </c>
      <c r="G56" s="10">
        <f t="shared" si="0"/>
        <v>0.79628424288705668</v>
      </c>
      <c r="H56" s="10">
        <f t="shared" si="0"/>
        <v>-0.22141292604111251</v>
      </c>
      <c r="I56" s="10">
        <f t="shared" si="0"/>
        <v>0.82066248731935243</v>
      </c>
      <c r="J56" s="10">
        <f t="shared" si="0"/>
        <v>-0.85033444324532637</v>
      </c>
      <c r="K56" s="10">
        <f t="shared" si="0"/>
        <v>1.8708333661246885</v>
      </c>
      <c r="L56" s="10">
        <f t="shared" si="0"/>
        <v>0.29993333669786093</v>
      </c>
      <c r="M56" s="10">
        <f t="shared" si="0"/>
        <v>0.34004093387422363</v>
      </c>
    </row>
    <row r="57" spans="1:13" x14ac:dyDescent="0.3">
      <c r="A57" s="2" t="s">
        <v>15</v>
      </c>
      <c r="B57" s="9"/>
      <c r="C57" s="10">
        <f t="shared" si="0"/>
        <v>6.1101801710330861E-2</v>
      </c>
      <c r="D57" s="10">
        <f t="shared" si="0"/>
        <v>0.13641084110841684</v>
      </c>
      <c r="E57" s="10">
        <f t="shared" si="0"/>
        <v>0.27967703981894854</v>
      </c>
      <c r="F57" s="10">
        <f t="shared" si="0"/>
        <v>-0.17308799664999841</v>
      </c>
      <c r="G57" s="10">
        <f t="shared" si="0"/>
        <v>-0.11504992034950201</v>
      </c>
      <c r="H57" s="10">
        <f t="shared" si="0"/>
        <v>0.34825237184038627</v>
      </c>
      <c r="I57" s="10">
        <f t="shared" si="0"/>
        <v>-0.17018041113311677</v>
      </c>
      <c r="J57" s="10">
        <f t="shared" si="0"/>
        <v>-0.19428861979399947</v>
      </c>
      <c r="K57" s="10">
        <f t="shared" si="0"/>
        <v>4.0631657944988797E-2</v>
      </c>
      <c r="L57" s="10">
        <f t="shared" si="0"/>
        <v>8.8304589085997698E-2</v>
      </c>
      <c r="M57" s="10">
        <f t="shared" si="0"/>
        <v>0.35393206857397508</v>
      </c>
    </row>
    <row r="58" spans="1:13" x14ac:dyDescent="0.3">
      <c r="A58" s="2" t="s">
        <v>16</v>
      </c>
      <c r="B58" s="9"/>
      <c r="C58" s="10">
        <f t="shared" si="0"/>
        <v>-6.238677881846566E-2</v>
      </c>
      <c r="D58" s="10">
        <f t="shared" si="0"/>
        <v>-6.9891036242785032E-2</v>
      </c>
      <c r="E58" s="10">
        <f t="shared" si="0"/>
        <v>-0.25133032163830049</v>
      </c>
      <c r="F58" s="10">
        <f t="shared" si="0"/>
        <v>0.30339008657868138</v>
      </c>
      <c r="G58" s="10">
        <f t="shared" si="0"/>
        <v>-0.15703349170366387</v>
      </c>
      <c r="H58" s="10">
        <f t="shared" si="0"/>
        <v>9.9604740330287544E-2</v>
      </c>
      <c r="I58" s="10">
        <f t="shared" si="0"/>
        <v>0.17501064928500232</v>
      </c>
      <c r="J58" s="10">
        <f t="shared" si="0"/>
        <v>-0.25328209785467015</v>
      </c>
      <c r="K58" s="10">
        <f t="shared" si="0"/>
        <v>0.50975550361571242</v>
      </c>
      <c r="L58" s="10">
        <f t="shared" si="0"/>
        <v>-0.18870458455382721</v>
      </c>
      <c r="M58" s="10">
        <f t="shared" si="0"/>
        <v>0.16990793699019435</v>
      </c>
    </row>
    <row r="59" spans="1:13" x14ac:dyDescent="0.3">
      <c r="A59" s="2" t="s">
        <v>17</v>
      </c>
      <c r="B59" s="9"/>
      <c r="C59" s="10">
        <f t="shared" si="0"/>
        <v>-0.54608576931764796</v>
      </c>
      <c r="D59" s="10">
        <f t="shared" si="0"/>
        <v>0.38919068749134755</v>
      </c>
      <c r="E59" s="10">
        <f t="shared" si="0"/>
        <v>0.12119249326210557</v>
      </c>
      <c r="F59" s="10">
        <f t="shared" si="0"/>
        <v>-0.28591275723020559</v>
      </c>
      <c r="G59" s="10">
        <f t="shared" si="0"/>
        <v>0.14620517543395706</v>
      </c>
      <c r="H59" s="10">
        <f t="shared" si="0"/>
        <v>0.42529080845800538</v>
      </c>
      <c r="I59" s="10">
        <f t="shared" si="0"/>
        <v>0.25194825785775743</v>
      </c>
      <c r="J59" s="10">
        <f t="shared" si="0"/>
        <v>-0.51323902079747574</v>
      </c>
      <c r="K59" s="10">
        <f t="shared" si="0"/>
        <v>1.2837061638038838</v>
      </c>
      <c r="L59" s="10">
        <f t="shared" si="0"/>
        <v>-0.60317679316754069</v>
      </c>
      <c r="M59" s="10">
        <f t="shared" si="0"/>
        <v>1.5340638977245713</v>
      </c>
    </row>
    <row r="60" spans="1:13" x14ac:dyDescent="0.3">
      <c r="A60" s="2" t="s">
        <v>18</v>
      </c>
      <c r="B60" s="9"/>
      <c r="C60" s="10">
        <f t="shared" si="0"/>
        <v>0.16531744688295169</v>
      </c>
      <c r="D60" s="10">
        <f t="shared" si="0"/>
        <v>0.27403938625267643</v>
      </c>
      <c r="E60" s="10">
        <f t="shared" si="0"/>
        <v>-0.92980042886791858</v>
      </c>
      <c r="F60" s="10">
        <f t="shared" si="0"/>
        <v>17.023127992626616</v>
      </c>
      <c r="G60" s="10">
        <f t="shared" si="0"/>
        <v>-0.43819495389338403</v>
      </c>
      <c r="H60" s="10">
        <f t="shared" si="0"/>
        <v>0.58200626999845517</v>
      </c>
      <c r="I60" s="10">
        <f t="shared" si="0"/>
        <v>-0.36494852594636129</v>
      </c>
      <c r="J60" s="10">
        <f t="shared" si="0"/>
        <v>-0.43266870069764507</v>
      </c>
      <c r="K60" s="10">
        <f t="shared" si="0"/>
        <v>-0.23964825573940984</v>
      </c>
      <c r="L60" s="10">
        <f t="shared" si="0"/>
        <v>-9.0312671027320879E-2</v>
      </c>
      <c r="M60" s="10">
        <f t="shared" si="0"/>
        <v>0.15282264649623545</v>
      </c>
    </row>
    <row r="61" spans="1:13" x14ac:dyDescent="0.3">
      <c r="A61" s="2" t="s">
        <v>19</v>
      </c>
      <c r="B61" s="9"/>
      <c r="C61" s="10">
        <f t="shared" si="0"/>
        <v>-0.82287616102139371</v>
      </c>
      <c r="D61" s="10">
        <f t="shared" si="0"/>
        <v>9.7196918146574856</v>
      </c>
      <c r="E61" s="10">
        <f t="shared" si="0"/>
        <v>-0.64627804986275117</v>
      </c>
      <c r="F61" s="10">
        <f t="shared" si="0"/>
        <v>-0.44245562664739768</v>
      </c>
      <c r="G61" s="10">
        <f t="shared" si="0"/>
        <v>5.4593256319350179</v>
      </c>
      <c r="H61" s="10">
        <f t="shared" si="0"/>
        <v>-0.62099303247511406</v>
      </c>
      <c r="I61" s="10">
        <f t="shared" si="0"/>
        <v>0.85484738742091948</v>
      </c>
      <c r="J61" s="10">
        <f t="shared" si="0"/>
        <v>0.18042107081352743</v>
      </c>
      <c r="K61" s="10">
        <f t="shared" si="0"/>
        <v>-0.50387175919609883</v>
      </c>
      <c r="L61" s="10">
        <f t="shared" si="0"/>
        <v>-0.54206990494400542</v>
      </c>
      <c r="M61" s="10">
        <f t="shared" si="0"/>
        <v>1.6131386537114309</v>
      </c>
    </row>
    <row r="62" spans="1:13" x14ac:dyDescent="0.3">
      <c r="A62" s="2" t="s">
        <v>20</v>
      </c>
      <c r="B62" s="9"/>
      <c r="C62" s="10" t="e">
        <f t="shared" si="0"/>
        <v>#DIV/0!</v>
      </c>
      <c r="D62" s="10" t="e">
        <f t="shared" si="0"/>
        <v>#DIV/0!</v>
      </c>
      <c r="E62" s="10" t="e">
        <f t="shared" si="0"/>
        <v>#DIV/0!</v>
      </c>
      <c r="F62" s="10" t="e">
        <f t="shared" si="0"/>
        <v>#DIV/0!</v>
      </c>
      <c r="G62" s="10" t="e">
        <f t="shared" si="0"/>
        <v>#DIV/0!</v>
      </c>
      <c r="H62" s="10" t="e">
        <f t="shared" si="0"/>
        <v>#DIV/0!</v>
      </c>
      <c r="I62" s="10" t="e">
        <f t="shared" si="0"/>
        <v>#DIV/0!</v>
      </c>
      <c r="J62" s="10" t="e">
        <f t="shared" si="0"/>
        <v>#DIV/0!</v>
      </c>
      <c r="K62" s="10" t="e">
        <f t="shared" si="0"/>
        <v>#DIV/0!</v>
      </c>
      <c r="L62" s="10" t="e">
        <f t="shared" si="0"/>
        <v>#DIV/0!</v>
      </c>
      <c r="M62" s="10">
        <f t="shared" si="0"/>
        <v>-1</v>
      </c>
    </row>
    <row r="63" spans="1:13" x14ac:dyDescent="0.3">
      <c r="A63" s="2" t="s">
        <v>21</v>
      </c>
      <c r="B63" s="9"/>
      <c r="C63" s="10">
        <f t="shared" si="0"/>
        <v>-0.58049061517980882</v>
      </c>
      <c r="D63" s="10">
        <f t="shared" si="0"/>
        <v>1.9716181174578318</v>
      </c>
      <c r="E63" s="10">
        <f t="shared" si="0"/>
        <v>-0.48640756724734069</v>
      </c>
      <c r="F63" s="10">
        <f t="shared" si="0"/>
        <v>1.1759827990418246</v>
      </c>
      <c r="G63" s="10">
        <f t="shared" si="0"/>
        <v>-0.18175649701739538</v>
      </c>
      <c r="H63" s="10">
        <f t="shared" si="0"/>
        <v>8.9241543076095109E-2</v>
      </c>
      <c r="I63" s="10">
        <f t="shared" si="0"/>
        <v>0.23478827634857002</v>
      </c>
      <c r="J63" s="10">
        <f t="shared" si="0"/>
        <v>4.2043635431747495E-2</v>
      </c>
      <c r="K63" s="10">
        <f t="shared" si="0"/>
        <v>0.61753147419777443</v>
      </c>
      <c r="L63" s="10">
        <f t="shared" si="0"/>
        <v>-0.41467608291283586</v>
      </c>
      <c r="M63" s="10">
        <f t="shared" si="0"/>
        <v>0.4312547745418287</v>
      </c>
    </row>
    <row r="64" spans="1:13" x14ac:dyDescent="0.3">
      <c r="A64" s="2" t="s">
        <v>22</v>
      </c>
      <c r="B64" s="9"/>
      <c r="C64" s="10">
        <f t="shared" si="0"/>
        <v>0.88172606147598942</v>
      </c>
      <c r="D64" s="10">
        <f t="shared" si="0"/>
        <v>0.6949673381376098</v>
      </c>
      <c r="E64" s="10">
        <f t="shared" si="0"/>
        <v>-0.38052689597140521</v>
      </c>
      <c r="F64" s="10">
        <f t="shared" si="0"/>
        <v>0.55811953669173819</v>
      </c>
      <c r="G64" s="10">
        <f t="shared" si="0"/>
        <v>-0.126839301438879</v>
      </c>
      <c r="H64" s="10">
        <f t="shared" si="0"/>
        <v>-0.39914214706235651</v>
      </c>
      <c r="I64" s="10">
        <f t="shared" si="0"/>
        <v>0.1281255278673421</v>
      </c>
      <c r="J64" s="10">
        <f t="shared" si="0"/>
        <v>-6.7961021885076911E-2</v>
      </c>
      <c r="K64" s="10">
        <f t="shared" si="0"/>
        <v>0.35092146005650804</v>
      </c>
      <c r="L64" s="10">
        <f t="shared" si="0"/>
        <v>-0.10618657384792929</v>
      </c>
      <c r="M64" s="10">
        <f t="shared" si="0"/>
        <v>0.30108646621131752</v>
      </c>
    </row>
    <row r="65" spans="1:13" x14ac:dyDescent="0.3">
      <c r="A65" s="2" t="s">
        <v>23</v>
      </c>
      <c r="B65" s="9"/>
      <c r="C65" s="10" t="e">
        <f t="shared" si="0"/>
        <v>#DIV/0!</v>
      </c>
      <c r="D65" s="10" t="e">
        <f t="shared" si="0"/>
        <v>#DIV/0!</v>
      </c>
      <c r="E65" s="10">
        <f t="shared" si="0"/>
        <v>-0.99792480482777157</v>
      </c>
      <c r="F65" s="10">
        <f t="shared" si="0"/>
        <v>-0.73646371867209026</v>
      </c>
      <c r="G65" s="10">
        <f t="shared" si="0"/>
        <v>5.7697382506559869E-2</v>
      </c>
      <c r="H65" s="10">
        <f t="shared" si="0"/>
        <v>729.81071793399201</v>
      </c>
      <c r="I65" s="10">
        <f t="shared" si="0"/>
        <v>-0.94821441718816901</v>
      </c>
      <c r="J65" s="10">
        <f t="shared" si="0"/>
        <v>-0.93829496037862181</v>
      </c>
      <c r="K65" s="10">
        <f t="shared" si="0"/>
        <v>0.3129076996266702</v>
      </c>
      <c r="L65" s="10">
        <f t="shared" si="0"/>
        <v>265.08117739543252</v>
      </c>
      <c r="M65" s="10">
        <f t="shared" si="0"/>
        <v>-1</v>
      </c>
    </row>
    <row r="66" spans="1:13" x14ac:dyDescent="0.3">
      <c r="A66" s="2" t="s">
        <v>24</v>
      </c>
      <c r="B66" s="9"/>
      <c r="C66" s="10">
        <f t="shared" si="0"/>
        <v>-2.9225645244914333E-2</v>
      </c>
      <c r="D66" s="10">
        <f t="shared" si="0"/>
        <v>-1.9206769316459704E-2</v>
      </c>
      <c r="E66" s="10">
        <f t="shared" si="0"/>
        <v>0.1757342239040085</v>
      </c>
      <c r="F66" s="10">
        <f t="shared" ref="D66:M76" si="1">F26/E26-1</f>
        <v>1.0660388680663102E-2</v>
      </c>
      <c r="G66" s="10">
        <f t="shared" si="1"/>
        <v>-0.27903394934231862</v>
      </c>
      <c r="H66" s="10">
        <f t="shared" si="1"/>
        <v>0.26949921141599842</v>
      </c>
      <c r="I66" s="10">
        <f t="shared" si="1"/>
        <v>0.33629324651646031</v>
      </c>
      <c r="J66" s="10">
        <f t="shared" si="1"/>
        <v>-0.15208123137846796</v>
      </c>
      <c r="K66" s="10">
        <f t="shared" si="1"/>
        <v>3.4165641377125633E-2</v>
      </c>
      <c r="L66" s="10">
        <f t="shared" si="1"/>
        <v>0.18276754719997568</v>
      </c>
      <c r="M66" s="10">
        <f t="shared" si="1"/>
        <v>-0.115766142971922</v>
      </c>
    </row>
    <row r="67" spans="1:13" x14ac:dyDescent="0.3">
      <c r="A67" s="2" t="s">
        <v>25</v>
      </c>
      <c r="B67" s="9"/>
      <c r="C67" s="10">
        <f t="shared" si="0"/>
        <v>-0.995290254931392</v>
      </c>
      <c r="D67" s="10">
        <f t="shared" si="1"/>
        <v>0.41568530767899192</v>
      </c>
      <c r="E67" s="10">
        <f t="shared" si="1"/>
        <v>4.5588750183128477</v>
      </c>
      <c r="F67" s="10">
        <f t="shared" si="1"/>
        <v>-1</v>
      </c>
      <c r="G67" s="10" t="e">
        <f t="shared" si="1"/>
        <v>#DIV/0!</v>
      </c>
      <c r="H67" s="10">
        <f t="shared" si="1"/>
        <v>388.43777610291096</v>
      </c>
      <c r="I67" s="10">
        <f t="shared" si="1"/>
        <v>-0.59623898623170102</v>
      </c>
      <c r="J67" s="10">
        <f t="shared" si="1"/>
        <v>10.832089906040085</v>
      </c>
      <c r="K67" s="10">
        <f t="shared" si="1"/>
        <v>-0.37240470048656082</v>
      </c>
      <c r="L67" s="10">
        <f t="shared" si="1"/>
        <v>-0.23959725848451607</v>
      </c>
      <c r="M67" s="10">
        <f t="shared" si="1"/>
        <v>-0.99317652197344353</v>
      </c>
    </row>
    <row r="68" spans="1:13" x14ac:dyDescent="0.3">
      <c r="A68" s="2" t="s">
        <v>26</v>
      </c>
      <c r="B68" s="9"/>
      <c r="C68" s="10">
        <f t="shared" si="0"/>
        <v>-0.33409349245719644</v>
      </c>
      <c r="D68" s="10">
        <f t="shared" si="1"/>
        <v>-3.8375665682277793E-2</v>
      </c>
      <c r="E68" s="10">
        <f t="shared" si="1"/>
        <v>-1</v>
      </c>
      <c r="F68" s="10" t="e">
        <f t="shared" si="1"/>
        <v>#DIV/0!</v>
      </c>
      <c r="G68" s="10" t="e">
        <f t="shared" si="1"/>
        <v>#DIV/0!</v>
      </c>
      <c r="H68" s="10" t="e">
        <f t="shared" si="1"/>
        <v>#DIV/0!</v>
      </c>
      <c r="I68" s="10" t="e">
        <f t="shared" si="1"/>
        <v>#DIV/0!</v>
      </c>
      <c r="J68" s="10" t="e">
        <f t="shared" si="1"/>
        <v>#DIV/0!</v>
      </c>
      <c r="K68" s="10" t="e">
        <f t="shared" si="1"/>
        <v>#DIV/0!</v>
      </c>
      <c r="L68" s="10" t="e">
        <f t="shared" si="1"/>
        <v>#DIV/0!</v>
      </c>
      <c r="M68" s="10">
        <f t="shared" si="1"/>
        <v>4.3009812494877018</v>
      </c>
    </row>
    <row r="69" spans="1:13" x14ac:dyDescent="0.3">
      <c r="A69" s="2" t="s">
        <v>27</v>
      </c>
      <c r="B69" s="9"/>
      <c r="C69" s="10">
        <f t="shared" si="0"/>
        <v>3.044129316880932</v>
      </c>
      <c r="D69" s="10">
        <f t="shared" si="1"/>
        <v>-0.29044330047132605</v>
      </c>
      <c r="E69" s="10">
        <f t="shared" si="1"/>
        <v>-0.87788896554685236</v>
      </c>
      <c r="F69" s="10">
        <f t="shared" si="1"/>
        <v>-0.60065635398119843</v>
      </c>
      <c r="G69" s="10">
        <f t="shared" si="1"/>
        <v>-0.52078688734615097</v>
      </c>
      <c r="H69" s="10">
        <f t="shared" si="1"/>
        <v>59.457585408520785</v>
      </c>
      <c r="I69" s="10">
        <f t="shared" si="1"/>
        <v>-0.43424777358310351</v>
      </c>
      <c r="J69" s="10">
        <f t="shared" si="1"/>
        <v>-0.97419423970170738</v>
      </c>
      <c r="K69" s="10">
        <f t="shared" si="1"/>
        <v>1.9234808237866776</v>
      </c>
      <c r="L69" s="10">
        <f t="shared" si="1"/>
        <v>36.91918763589662</v>
      </c>
      <c r="M69" s="10">
        <f t="shared" si="1"/>
        <v>-0.53180876900939</v>
      </c>
    </row>
    <row r="70" spans="1:13" x14ac:dyDescent="0.3">
      <c r="A70" s="2" t="s">
        <v>28</v>
      </c>
      <c r="B70" s="9"/>
      <c r="C70" s="10">
        <f t="shared" si="0"/>
        <v>1.2430896602205834</v>
      </c>
      <c r="D70" s="10">
        <f t="shared" si="1"/>
        <v>37.842357135695771</v>
      </c>
      <c r="E70" s="10">
        <f t="shared" si="1"/>
        <v>-0.23114391281394975</v>
      </c>
      <c r="F70" s="10">
        <f t="shared" si="1"/>
        <v>-0.8922980604420393</v>
      </c>
      <c r="G70" s="10">
        <f t="shared" si="1"/>
        <v>8.4386728418778887</v>
      </c>
      <c r="H70" s="10">
        <f t="shared" si="1"/>
        <v>-0.39100555916786717</v>
      </c>
      <c r="I70" s="10">
        <f t="shared" si="1"/>
        <v>-0.95671939313269005</v>
      </c>
      <c r="J70" s="10">
        <f t="shared" si="1"/>
        <v>12.537302840287762</v>
      </c>
      <c r="K70" s="10">
        <f t="shared" si="1"/>
        <v>-0.82670177794218092</v>
      </c>
      <c r="L70" s="10">
        <f t="shared" si="1"/>
        <v>6.2842558527951367</v>
      </c>
      <c r="M70" s="10">
        <f t="shared" si="1"/>
        <v>-0.98802916289495724</v>
      </c>
    </row>
    <row r="71" spans="1:13" x14ac:dyDescent="0.3">
      <c r="A71" s="2" t="s">
        <v>29</v>
      </c>
      <c r="B71" s="9"/>
      <c r="C71" s="10">
        <f t="shared" si="0"/>
        <v>-0.20394035545247713</v>
      </c>
      <c r="D71" s="10">
        <f t="shared" si="1"/>
        <v>0.49322985462813751</v>
      </c>
      <c r="E71" s="10">
        <f t="shared" si="1"/>
        <v>-0.11900016798108193</v>
      </c>
      <c r="F71" s="10">
        <f t="shared" si="1"/>
        <v>0.12351617262393644</v>
      </c>
      <c r="G71" s="10">
        <f t="shared" si="1"/>
        <v>-0.15981311721295133</v>
      </c>
      <c r="H71" s="10">
        <f t="shared" si="1"/>
        <v>3.0717250606379309E-2</v>
      </c>
      <c r="I71" s="10">
        <f t="shared" si="1"/>
        <v>0.10426934410879429</v>
      </c>
      <c r="J71" s="10">
        <f t="shared" si="1"/>
        <v>-0.22462625810306291</v>
      </c>
      <c r="K71" s="10">
        <f t="shared" si="1"/>
        <v>0.15971726819072596</v>
      </c>
      <c r="L71" s="10">
        <f t="shared" si="1"/>
        <v>-6.6701870762229776E-2</v>
      </c>
      <c r="M71" s="10">
        <f t="shared" si="1"/>
        <v>0.13671806761102534</v>
      </c>
    </row>
    <row r="72" spans="1:13" x14ac:dyDescent="0.3">
      <c r="A72" s="2" t="s">
        <v>30</v>
      </c>
      <c r="B72" s="9"/>
      <c r="C72" s="10">
        <f t="shared" si="0"/>
        <v>-0.15962707407246157</v>
      </c>
      <c r="D72" s="10">
        <f t="shared" si="1"/>
        <v>0.1084253336262555</v>
      </c>
      <c r="E72" s="10">
        <f t="shared" si="1"/>
        <v>-0.23238247834465575</v>
      </c>
      <c r="F72" s="10">
        <f t="shared" si="1"/>
        <v>0.124840339286866</v>
      </c>
      <c r="G72" s="10">
        <f t="shared" si="1"/>
        <v>-4.1359720431368152E-2</v>
      </c>
      <c r="H72" s="10">
        <f t="shared" si="1"/>
        <v>1.1137634250403927E-2</v>
      </c>
      <c r="I72" s="10">
        <f t="shared" si="1"/>
        <v>0.18319026054968979</v>
      </c>
      <c r="J72" s="10">
        <f t="shared" si="1"/>
        <v>-8.6888203197844627E-2</v>
      </c>
      <c r="K72" s="10">
        <f t="shared" si="1"/>
        <v>-0.28570071545777931</v>
      </c>
      <c r="L72" s="10">
        <f t="shared" si="1"/>
        <v>0.31661822768786951</v>
      </c>
      <c r="M72" s="10">
        <f t="shared" si="1"/>
        <v>-1.1070864929612068E-2</v>
      </c>
    </row>
    <row r="73" spans="1:13" x14ac:dyDescent="0.3">
      <c r="A73" s="2" t="s">
        <v>31</v>
      </c>
      <c r="B73" s="9"/>
      <c r="C73" s="10">
        <f t="shared" si="0"/>
        <v>-9.1181440599329311E-2</v>
      </c>
      <c r="D73" s="10">
        <f t="shared" si="1"/>
        <v>-0.65765340363438729</v>
      </c>
      <c r="E73" s="10">
        <f t="shared" si="1"/>
        <v>0.6136393841415726</v>
      </c>
      <c r="F73" s="10">
        <f t="shared" si="1"/>
        <v>-0.30615180563414268</v>
      </c>
      <c r="G73" s="10">
        <f t="shared" si="1"/>
        <v>-0.65315937396065182</v>
      </c>
      <c r="H73" s="10">
        <f t="shared" si="1"/>
        <v>-0.80942781961304877</v>
      </c>
      <c r="I73" s="10">
        <f t="shared" si="1"/>
        <v>-0.35881943176223596</v>
      </c>
      <c r="J73" s="10">
        <f t="shared" si="1"/>
        <v>19.838539488899691</v>
      </c>
      <c r="K73" s="10">
        <f t="shared" si="1"/>
        <v>-0.8710815435689041</v>
      </c>
      <c r="L73" s="10">
        <f t="shared" si="1"/>
        <v>16.258906929567427</v>
      </c>
      <c r="M73" s="10">
        <f t="shared" si="1"/>
        <v>-0.84098657784340414</v>
      </c>
    </row>
    <row r="74" spans="1:13" x14ac:dyDescent="0.3">
      <c r="A74" s="2" t="s">
        <v>32</v>
      </c>
      <c r="B74" s="9"/>
      <c r="C74" s="10">
        <f t="shared" si="0"/>
        <v>-0.55622082046205534</v>
      </c>
      <c r="D74" s="10">
        <f t="shared" si="1"/>
        <v>0.5258162111211917</v>
      </c>
      <c r="E74" s="10">
        <f t="shared" si="1"/>
        <v>0.33020601330237298</v>
      </c>
      <c r="F74" s="10">
        <f t="shared" si="1"/>
        <v>5.4278738858292153E-2</v>
      </c>
      <c r="G74" s="10">
        <f t="shared" si="1"/>
        <v>-0.45795062875106507</v>
      </c>
      <c r="H74" s="10">
        <f t="shared" si="1"/>
        <v>1.1938132616315231</v>
      </c>
      <c r="I74" s="10">
        <f t="shared" si="1"/>
        <v>2.2302298926678565E-2</v>
      </c>
      <c r="J74" s="10">
        <f t="shared" si="1"/>
        <v>-0.29649658886766272</v>
      </c>
      <c r="K74" s="10">
        <f t="shared" si="1"/>
        <v>0.37752373748525114</v>
      </c>
      <c r="L74" s="10">
        <f t="shared" si="1"/>
        <v>-0.26655166739077429</v>
      </c>
      <c r="M74" s="10">
        <f t="shared" si="1"/>
        <v>0.13974790441005136</v>
      </c>
    </row>
    <row r="75" spans="1:13" x14ac:dyDescent="0.3">
      <c r="A75" s="2" t="s">
        <v>33</v>
      </c>
      <c r="B75" s="9"/>
      <c r="C75" s="10">
        <f t="shared" si="0"/>
        <v>-0.23104510689212276</v>
      </c>
      <c r="D75" s="10">
        <f t="shared" si="1"/>
        <v>0.28971660843448976</v>
      </c>
      <c r="E75" s="10">
        <f t="shared" si="1"/>
        <v>-0.11442427063607974</v>
      </c>
      <c r="F75" s="10">
        <f t="shared" si="1"/>
        <v>2.2741908989029058E-2</v>
      </c>
      <c r="G75" s="10">
        <f t="shared" si="1"/>
        <v>-0.11464617965141299</v>
      </c>
      <c r="H75" s="10">
        <f t="shared" si="1"/>
        <v>-6.0375744026749278E-2</v>
      </c>
      <c r="I75" s="10">
        <f t="shared" si="1"/>
        <v>0.14619718509013069</v>
      </c>
      <c r="J75" s="10">
        <f t="shared" si="1"/>
        <v>-7.9293101852830561E-2</v>
      </c>
      <c r="K75" s="10">
        <f t="shared" si="1"/>
        <v>7.8168898553397703E-2</v>
      </c>
      <c r="L75" s="10">
        <f t="shared" si="1"/>
        <v>5.7719665801115205E-2</v>
      </c>
      <c r="M75" s="10">
        <f t="shared" si="1"/>
        <v>0.17937556345266725</v>
      </c>
    </row>
    <row r="76" spans="1:13" ht="15" thickBot="1" x14ac:dyDescent="0.35">
      <c r="A76" s="2" t="s">
        <v>34</v>
      </c>
      <c r="B76" s="9"/>
      <c r="C76" s="10">
        <f t="shared" si="0"/>
        <v>-0.83469383225070026</v>
      </c>
      <c r="D76" s="10">
        <f t="shared" si="1"/>
        <v>1.9326129940208077</v>
      </c>
      <c r="E76" s="10">
        <f t="shared" si="1"/>
        <v>-0.19401355597827918</v>
      </c>
      <c r="F76" s="10">
        <f t="shared" si="1"/>
        <v>3.3704044554913715E-2</v>
      </c>
      <c r="G76" s="10">
        <f t="shared" si="1"/>
        <v>-0.43402985612884259</v>
      </c>
      <c r="H76" s="10">
        <f t="shared" si="1"/>
        <v>1.8678875990886747</v>
      </c>
      <c r="I76" s="10">
        <f t="shared" si="1"/>
        <v>-0.27919181134312587</v>
      </c>
      <c r="J76" s="10">
        <f t="shared" si="1"/>
        <v>-3.0236239275454602E-2</v>
      </c>
      <c r="K76" s="10">
        <f t="shared" si="1"/>
        <v>-0.33993543469574539</v>
      </c>
      <c r="L76" s="10">
        <f t="shared" si="1"/>
        <v>0.17405224217992088</v>
      </c>
      <c r="M76" s="10">
        <f t="shared" si="1"/>
        <v>-0.16069743863537445</v>
      </c>
    </row>
    <row r="77" spans="1:13" ht="15" thickBot="1" x14ac:dyDescent="0.35">
      <c r="A77" s="4" t="s">
        <v>0</v>
      </c>
      <c r="B77" s="11"/>
      <c r="C77" s="12">
        <f t="shared" ref="C77:M77" si="2">C37/B37-1</f>
        <v>-0.23993116483138477</v>
      </c>
      <c r="D77" s="12">
        <f t="shared" si="2"/>
        <v>0.19794013585584525</v>
      </c>
      <c r="E77" s="12">
        <f t="shared" si="2"/>
        <v>-0.13355591645970055</v>
      </c>
      <c r="F77" s="12">
        <f t="shared" si="2"/>
        <v>0.15536621153256602</v>
      </c>
      <c r="G77" s="12">
        <f t="shared" si="2"/>
        <v>-0.11297580030289101</v>
      </c>
      <c r="H77" s="12">
        <f t="shared" si="2"/>
        <v>0.11199422840293827</v>
      </c>
      <c r="I77" s="12">
        <f t="shared" si="2"/>
        <v>0.17117976089283515</v>
      </c>
      <c r="J77" s="12">
        <f t="shared" si="2"/>
        <v>-0.17785316080539826</v>
      </c>
      <c r="K77" s="12">
        <f t="shared" si="2"/>
        <v>0.17651985490189959</v>
      </c>
      <c r="L77" s="12">
        <f t="shared" si="2"/>
        <v>-5.4529932290491301E-2</v>
      </c>
      <c r="M77" s="12">
        <f t="shared" si="2"/>
        <v>9.4148464088237516E-2</v>
      </c>
    </row>
    <row r="94" spans="2:12" x14ac:dyDescent="0.3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</sheetData>
  <mergeCells count="2">
    <mergeCell ref="B2:N2"/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Alfonso Hidalgo</dc:creator>
  <cp:lastModifiedBy>Felix Alfonso Hidalgo</cp:lastModifiedBy>
  <dcterms:created xsi:type="dcterms:W3CDTF">2019-06-26T15:43:21Z</dcterms:created>
  <dcterms:modified xsi:type="dcterms:W3CDTF">2019-07-04T16:39:30Z</dcterms:modified>
</cp:coreProperties>
</file>