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:\Mi unidad\FÉLIX ALFONSO HIDALGO\CAMPORT\DATOS CARGA ADUANA\2025\EXPO\"/>
    </mc:Choice>
  </mc:AlternateContent>
  <xr:revisionPtr revIDLastSave="0" documentId="13_ncr:1_{EF13787F-AAA8-4000-9F6B-5FE4736C3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PO FOB" sheetId="1" r:id="rId1"/>
  </sheets>
  <definedNames>
    <definedName name="_xlnm.Print_Area" localSheetId="0">'EXPO FOB'!$1:$3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6" i="1" l="1"/>
  <c r="D66" i="1"/>
  <c r="E66" i="1"/>
  <c r="F66" i="1"/>
  <c r="G66" i="1"/>
  <c r="H66" i="1"/>
  <c r="I66" i="1"/>
  <c r="J66" i="1"/>
  <c r="K66" i="1"/>
  <c r="L66" i="1"/>
  <c r="M66" i="1"/>
  <c r="C94" i="1"/>
  <c r="D94" i="1"/>
  <c r="E94" i="1"/>
  <c r="F94" i="1"/>
  <c r="G94" i="1"/>
  <c r="H94" i="1"/>
  <c r="I94" i="1"/>
  <c r="J94" i="1"/>
  <c r="K94" i="1"/>
  <c r="L94" i="1"/>
  <c r="M94" i="1"/>
  <c r="C89" i="1"/>
  <c r="D89" i="1"/>
  <c r="E89" i="1"/>
  <c r="F89" i="1"/>
  <c r="G89" i="1"/>
  <c r="H89" i="1"/>
  <c r="I89" i="1"/>
  <c r="J89" i="1"/>
  <c r="K89" i="1"/>
  <c r="L89" i="1"/>
  <c r="C90" i="1"/>
  <c r="D90" i="1"/>
  <c r="E90" i="1"/>
  <c r="F90" i="1"/>
  <c r="G90" i="1"/>
  <c r="H90" i="1"/>
  <c r="I90" i="1"/>
  <c r="J90" i="1"/>
  <c r="K90" i="1"/>
  <c r="L90" i="1"/>
  <c r="C91" i="1"/>
  <c r="D91" i="1"/>
  <c r="E91" i="1"/>
  <c r="F91" i="1"/>
  <c r="G91" i="1"/>
  <c r="H91" i="1"/>
  <c r="I91" i="1"/>
  <c r="J91" i="1"/>
  <c r="K91" i="1"/>
  <c r="L91" i="1"/>
  <c r="C92" i="1"/>
  <c r="D92" i="1"/>
  <c r="E92" i="1"/>
  <c r="F92" i="1"/>
  <c r="G92" i="1"/>
  <c r="H92" i="1"/>
  <c r="I92" i="1"/>
  <c r="J92" i="1"/>
  <c r="K92" i="1"/>
  <c r="L92" i="1"/>
  <c r="M92" i="1" l="1"/>
  <c r="C93" i="1"/>
  <c r="D93" i="1"/>
  <c r="E93" i="1"/>
  <c r="F93" i="1"/>
  <c r="G93" i="1"/>
  <c r="H93" i="1"/>
  <c r="I93" i="1"/>
  <c r="J93" i="1"/>
  <c r="K93" i="1"/>
  <c r="L93" i="1"/>
  <c r="M93" i="1"/>
  <c r="M91" i="1"/>
  <c r="M97" i="1"/>
  <c r="L97" i="1"/>
  <c r="K97" i="1"/>
  <c r="J97" i="1"/>
  <c r="I97" i="1"/>
  <c r="H97" i="1"/>
  <c r="G97" i="1"/>
  <c r="F97" i="1"/>
  <c r="E97" i="1"/>
  <c r="D97" i="1"/>
  <c r="C97" i="1"/>
  <c r="M96" i="1"/>
  <c r="L96" i="1"/>
  <c r="K96" i="1"/>
  <c r="J96" i="1"/>
  <c r="I96" i="1"/>
  <c r="H96" i="1"/>
  <c r="G96" i="1"/>
  <c r="F96" i="1"/>
  <c r="E96" i="1"/>
  <c r="D96" i="1"/>
  <c r="C96" i="1"/>
  <c r="M95" i="1"/>
  <c r="L95" i="1"/>
  <c r="K95" i="1"/>
  <c r="J95" i="1"/>
  <c r="I95" i="1"/>
  <c r="H95" i="1"/>
  <c r="G95" i="1"/>
  <c r="F95" i="1"/>
  <c r="E95" i="1"/>
  <c r="D95" i="1"/>
  <c r="C95" i="1"/>
  <c r="M90" i="1"/>
  <c r="M88" i="1"/>
  <c r="L88" i="1"/>
  <c r="K88" i="1"/>
  <c r="J88" i="1"/>
  <c r="I88" i="1"/>
  <c r="H88" i="1"/>
  <c r="G88" i="1"/>
  <c r="F88" i="1"/>
  <c r="E88" i="1"/>
  <c r="D88" i="1"/>
  <c r="C88" i="1"/>
  <c r="M87" i="1"/>
  <c r="L87" i="1"/>
  <c r="K87" i="1"/>
  <c r="J87" i="1"/>
  <c r="I87" i="1"/>
  <c r="H87" i="1"/>
  <c r="G87" i="1"/>
  <c r="F87" i="1"/>
  <c r="E87" i="1"/>
  <c r="D87" i="1"/>
  <c r="C87" i="1"/>
  <c r="M86" i="1"/>
  <c r="L86" i="1"/>
  <c r="K86" i="1"/>
  <c r="J86" i="1"/>
  <c r="I86" i="1"/>
  <c r="H86" i="1"/>
  <c r="G86" i="1"/>
  <c r="F86" i="1"/>
  <c r="E86" i="1"/>
  <c r="D86" i="1"/>
  <c r="C86" i="1"/>
  <c r="M85" i="1"/>
  <c r="L85" i="1"/>
  <c r="K85" i="1"/>
  <c r="J85" i="1"/>
  <c r="I85" i="1"/>
  <c r="H85" i="1"/>
  <c r="G85" i="1"/>
  <c r="F85" i="1"/>
  <c r="E85" i="1"/>
  <c r="D85" i="1"/>
  <c r="C85" i="1"/>
  <c r="M84" i="1"/>
  <c r="L84" i="1"/>
  <c r="K84" i="1"/>
  <c r="J84" i="1"/>
  <c r="I84" i="1"/>
  <c r="H84" i="1"/>
  <c r="G84" i="1"/>
  <c r="F84" i="1"/>
  <c r="E84" i="1"/>
  <c r="D84" i="1"/>
  <c r="C84" i="1"/>
  <c r="M83" i="1"/>
  <c r="L83" i="1"/>
  <c r="K83" i="1"/>
  <c r="J83" i="1"/>
  <c r="I83" i="1"/>
  <c r="H83" i="1"/>
  <c r="G83" i="1"/>
  <c r="F83" i="1"/>
  <c r="E83" i="1"/>
  <c r="D83" i="1"/>
  <c r="C83" i="1"/>
  <c r="M82" i="1"/>
  <c r="L82" i="1"/>
  <c r="K82" i="1"/>
  <c r="J82" i="1"/>
  <c r="I82" i="1"/>
  <c r="H82" i="1"/>
  <c r="G82" i="1"/>
  <c r="F82" i="1"/>
  <c r="E82" i="1"/>
  <c r="D82" i="1"/>
  <c r="C82" i="1"/>
  <c r="M81" i="1"/>
  <c r="L81" i="1"/>
  <c r="K81" i="1"/>
  <c r="J81" i="1"/>
  <c r="I81" i="1"/>
  <c r="H81" i="1"/>
  <c r="G81" i="1"/>
  <c r="F81" i="1"/>
  <c r="E81" i="1"/>
  <c r="D81" i="1"/>
  <c r="C81" i="1"/>
  <c r="M80" i="1"/>
  <c r="L80" i="1"/>
  <c r="K80" i="1"/>
  <c r="J80" i="1"/>
  <c r="I80" i="1"/>
  <c r="H80" i="1"/>
  <c r="G80" i="1"/>
  <c r="F80" i="1"/>
  <c r="E80" i="1"/>
  <c r="D80" i="1"/>
  <c r="C80" i="1"/>
  <c r="M79" i="1"/>
  <c r="L79" i="1"/>
  <c r="K79" i="1"/>
  <c r="J79" i="1"/>
  <c r="I79" i="1"/>
  <c r="H79" i="1"/>
  <c r="G79" i="1"/>
  <c r="F79" i="1"/>
  <c r="E79" i="1"/>
  <c r="D79" i="1"/>
  <c r="C79" i="1"/>
  <c r="M78" i="1"/>
  <c r="L78" i="1"/>
  <c r="K78" i="1"/>
  <c r="J78" i="1"/>
  <c r="I78" i="1"/>
  <c r="H78" i="1"/>
  <c r="G78" i="1"/>
  <c r="F78" i="1"/>
  <c r="E78" i="1"/>
  <c r="D78" i="1"/>
  <c r="C78" i="1"/>
  <c r="M77" i="1"/>
  <c r="L77" i="1"/>
  <c r="K77" i="1"/>
  <c r="J77" i="1"/>
  <c r="I77" i="1"/>
  <c r="H77" i="1"/>
  <c r="G77" i="1"/>
  <c r="F77" i="1"/>
  <c r="E77" i="1"/>
  <c r="D77" i="1"/>
  <c r="C77" i="1"/>
  <c r="M76" i="1"/>
  <c r="L76" i="1"/>
  <c r="K76" i="1"/>
  <c r="J76" i="1"/>
  <c r="I76" i="1"/>
  <c r="H76" i="1"/>
  <c r="G76" i="1"/>
  <c r="F76" i="1"/>
  <c r="E76" i="1"/>
  <c r="D76" i="1"/>
  <c r="C76" i="1"/>
  <c r="M75" i="1"/>
  <c r="L75" i="1"/>
  <c r="K75" i="1"/>
  <c r="J75" i="1"/>
  <c r="I75" i="1"/>
  <c r="H75" i="1"/>
  <c r="G75" i="1"/>
  <c r="F75" i="1"/>
  <c r="E75" i="1"/>
  <c r="D75" i="1"/>
  <c r="C75" i="1"/>
  <c r="M74" i="1"/>
  <c r="L74" i="1"/>
  <c r="K74" i="1"/>
  <c r="J74" i="1"/>
  <c r="I74" i="1"/>
  <c r="H74" i="1"/>
  <c r="G74" i="1"/>
  <c r="F74" i="1"/>
  <c r="E74" i="1"/>
  <c r="D74" i="1"/>
  <c r="C74" i="1"/>
  <c r="M73" i="1"/>
  <c r="L73" i="1"/>
  <c r="K73" i="1"/>
  <c r="J73" i="1"/>
  <c r="I73" i="1"/>
  <c r="H73" i="1"/>
  <c r="G73" i="1"/>
  <c r="F73" i="1"/>
  <c r="E73" i="1"/>
  <c r="D73" i="1"/>
  <c r="C73" i="1"/>
  <c r="M72" i="1"/>
  <c r="L72" i="1"/>
  <c r="K72" i="1"/>
  <c r="J72" i="1"/>
  <c r="I72" i="1"/>
  <c r="H72" i="1"/>
  <c r="G72" i="1"/>
  <c r="F72" i="1"/>
  <c r="E72" i="1"/>
  <c r="D72" i="1"/>
  <c r="C72" i="1"/>
  <c r="M71" i="1"/>
  <c r="L71" i="1"/>
  <c r="K71" i="1"/>
  <c r="J71" i="1"/>
  <c r="I71" i="1"/>
  <c r="H71" i="1"/>
  <c r="G71" i="1"/>
  <c r="F71" i="1"/>
  <c r="E71" i="1"/>
  <c r="D71" i="1"/>
  <c r="C71" i="1"/>
  <c r="M70" i="1"/>
  <c r="L70" i="1"/>
  <c r="K70" i="1"/>
  <c r="J70" i="1"/>
  <c r="I70" i="1"/>
  <c r="H70" i="1"/>
  <c r="G70" i="1"/>
  <c r="F70" i="1"/>
  <c r="E70" i="1"/>
  <c r="D70" i="1"/>
  <c r="C70" i="1"/>
  <c r="M69" i="1"/>
  <c r="L69" i="1"/>
  <c r="K69" i="1"/>
  <c r="J69" i="1"/>
  <c r="I69" i="1"/>
  <c r="H69" i="1"/>
  <c r="G69" i="1"/>
  <c r="F69" i="1"/>
  <c r="E69" i="1"/>
  <c r="D69" i="1"/>
  <c r="C69" i="1"/>
  <c r="M68" i="1"/>
  <c r="L68" i="1"/>
  <c r="K68" i="1"/>
  <c r="J68" i="1"/>
  <c r="I68" i="1"/>
  <c r="H68" i="1"/>
  <c r="G68" i="1"/>
  <c r="F68" i="1"/>
  <c r="E68" i="1"/>
  <c r="D68" i="1"/>
  <c r="C68" i="1"/>
  <c r="M67" i="1"/>
  <c r="L67" i="1"/>
  <c r="K67" i="1"/>
  <c r="J67" i="1"/>
  <c r="I67" i="1"/>
  <c r="H67" i="1"/>
  <c r="G67" i="1"/>
  <c r="F67" i="1"/>
  <c r="E67" i="1"/>
  <c r="D67" i="1"/>
  <c r="C67" i="1"/>
  <c r="M65" i="1"/>
  <c r="L65" i="1"/>
  <c r="K65" i="1"/>
  <c r="J65" i="1"/>
  <c r="I65" i="1"/>
  <c r="H65" i="1"/>
  <c r="G65" i="1"/>
  <c r="F65" i="1"/>
  <c r="E65" i="1"/>
  <c r="D65" i="1"/>
  <c r="C65" i="1"/>
  <c r="M64" i="1"/>
  <c r="L64" i="1"/>
  <c r="K64" i="1"/>
  <c r="J64" i="1"/>
  <c r="I64" i="1"/>
  <c r="H64" i="1"/>
  <c r="G64" i="1"/>
  <c r="F64" i="1"/>
  <c r="E64" i="1"/>
  <c r="D64" i="1"/>
  <c r="C64" i="1"/>
  <c r="M63" i="1"/>
  <c r="L63" i="1"/>
  <c r="K63" i="1"/>
  <c r="J63" i="1"/>
  <c r="I63" i="1"/>
  <c r="H63" i="1"/>
  <c r="G63" i="1"/>
  <c r="F63" i="1"/>
  <c r="E63" i="1"/>
  <c r="D63" i="1"/>
  <c r="C63" i="1"/>
  <c r="M62" i="1"/>
  <c r="L62" i="1"/>
  <c r="K62" i="1"/>
  <c r="J62" i="1"/>
  <c r="I62" i="1"/>
  <c r="H62" i="1"/>
  <c r="G62" i="1"/>
  <c r="F62" i="1"/>
  <c r="E62" i="1"/>
  <c r="D62" i="1"/>
  <c r="C62" i="1"/>
  <c r="M61" i="1"/>
  <c r="L61" i="1"/>
  <c r="K61" i="1"/>
  <c r="J61" i="1"/>
  <c r="I61" i="1"/>
  <c r="H61" i="1"/>
  <c r="G61" i="1"/>
  <c r="F61" i="1"/>
  <c r="E61" i="1"/>
  <c r="D61" i="1"/>
  <c r="C61" i="1"/>
  <c r="M60" i="1"/>
  <c r="L60" i="1"/>
  <c r="K60" i="1"/>
  <c r="J60" i="1"/>
  <c r="I60" i="1"/>
  <c r="H60" i="1"/>
  <c r="G60" i="1"/>
  <c r="F60" i="1"/>
  <c r="E60" i="1"/>
  <c r="D60" i="1"/>
  <c r="C60" i="1"/>
  <c r="M59" i="1"/>
  <c r="L59" i="1"/>
  <c r="K59" i="1"/>
  <c r="J59" i="1"/>
  <c r="I59" i="1"/>
  <c r="H59" i="1"/>
  <c r="G59" i="1"/>
  <c r="F59" i="1"/>
  <c r="E59" i="1"/>
  <c r="D59" i="1"/>
  <c r="C59" i="1"/>
  <c r="M58" i="1"/>
  <c r="L58" i="1"/>
  <c r="K58" i="1"/>
  <c r="J58" i="1"/>
  <c r="I58" i="1"/>
  <c r="H58" i="1"/>
  <c r="G58" i="1"/>
  <c r="F58" i="1"/>
  <c r="E58" i="1"/>
  <c r="D58" i="1"/>
  <c r="C58" i="1"/>
  <c r="M57" i="1"/>
  <c r="L57" i="1"/>
  <c r="K57" i="1"/>
  <c r="J57" i="1"/>
  <c r="I57" i="1"/>
  <c r="H57" i="1"/>
  <c r="G57" i="1"/>
  <c r="F57" i="1"/>
  <c r="E57" i="1"/>
  <c r="D57" i="1"/>
  <c r="C57" i="1"/>
  <c r="M56" i="1"/>
  <c r="L56" i="1"/>
  <c r="K56" i="1"/>
  <c r="J56" i="1"/>
  <c r="I56" i="1"/>
  <c r="H56" i="1"/>
  <c r="G56" i="1"/>
  <c r="F56" i="1"/>
  <c r="E56" i="1"/>
  <c r="D56" i="1"/>
  <c r="C56" i="1"/>
  <c r="M55" i="1"/>
  <c r="L55" i="1"/>
  <c r="K55" i="1"/>
  <c r="J55" i="1"/>
  <c r="I55" i="1"/>
  <c r="H55" i="1"/>
  <c r="G55" i="1"/>
  <c r="F55" i="1"/>
  <c r="E55" i="1"/>
  <c r="D55" i="1"/>
  <c r="M50" i="1" l="1"/>
  <c r="L50" i="1" l="1"/>
  <c r="M98" i="1" s="1"/>
  <c r="K50" i="1" l="1"/>
  <c r="L98" i="1" l="1"/>
  <c r="J50" i="1"/>
  <c r="K98" i="1" l="1"/>
  <c r="I50" i="1"/>
  <c r="H50" i="1"/>
  <c r="C50" i="1"/>
  <c r="D50" i="1"/>
  <c r="E50" i="1"/>
  <c r="B50" i="1"/>
  <c r="F50" i="1"/>
  <c r="G50" i="1"/>
  <c r="C55" i="1"/>
  <c r="F98" i="1" l="1"/>
  <c r="D98" i="1"/>
  <c r="G98" i="1"/>
  <c r="H98" i="1"/>
  <c r="E98" i="1"/>
  <c r="C98" i="1"/>
  <c r="I98" i="1"/>
  <c r="J98" i="1"/>
</calcChain>
</file>

<file path=xl/sharedStrings.xml><?xml version="1.0" encoding="utf-8"?>
<sst xmlns="http://schemas.openxmlformats.org/spreadsheetml/2006/main" count="122" uniqueCount="65">
  <si>
    <t>ANTOFAGASTA</t>
  </si>
  <si>
    <t>ARICA</t>
  </si>
  <si>
    <t>CABO NEGRO</t>
  </si>
  <si>
    <t>CALBUCO</t>
  </si>
  <si>
    <t>CALDERA</t>
  </si>
  <si>
    <t>CALETA COLOSO</t>
  </si>
  <si>
    <t>CHAÑARAL / BARQUITO</t>
  </si>
  <si>
    <t>COQUIMBO</t>
  </si>
  <si>
    <t>CORONEL</t>
  </si>
  <si>
    <t>CORRAL</t>
  </si>
  <si>
    <t>HUASCO / GUACOLDA</t>
  </si>
  <si>
    <t>IQUIQUE</t>
  </si>
  <si>
    <t>LIRQUÉN</t>
  </si>
  <si>
    <t>LOS VILOS</t>
  </si>
  <si>
    <t>MEJILLONES</t>
  </si>
  <si>
    <t>MICHILLA</t>
  </si>
  <si>
    <t>PATACHE</t>
  </si>
  <si>
    <t>PATILLOS</t>
  </si>
  <si>
    <t>PENCO</t>
  </si>
  <si>
    <t>PUERTO ANGAMOS</t>
  </si>
  <si>
    <t>PUERTO MONTT</t>
  </si>
  <si>
    <t>PUERTO WILLIAMS</t>
  </si>
  <si>
    <t>PUNTA ARENAS</t>
  </si>
  <si>
    <t>QUINTERO</t>
  </si>
  <si>
    <t>SAN ANTONIO</t>
  </si>
  <si>
    <t>SAN VICENTE</t>
  </si>
  <si>
    <t>TALCAHUANO</t>
  </si>
  <si>
    <t>TOCOPILLA</t>
  </si>
  <si>
    <t>VALPARAÍSO</t>
  </si>
  <si>
    <t>VENTANAS</t>
  </si>
  <si>
    <t>Periodo</t>
  </si>
  <si>
    <t>Lugar de Salida (Puerto)</t>
  </si>
  <si>
    <t>EXPORTACIONES POR LUGAR DE SALIDA</t>
  </si>
  <si>
    <t>Variaciones respecto al mes anterior</t>
  </si>
  <si>
    <t>Contacto: info@camport.cl</t>
  </si>
  <si>
    <t>TOTAL GENERAL</t>
  </si>
  <si>
    <t>CHACABUCO / PUERTO AYSÉN</t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</si>
  <si>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Elaboración propia a base de información de Aduana. (Declaraciones de Salida DUS; exportaciones a título definitivo ajustadas con sus documentos modificatorios)</t>
    </r>
  </si>
  <si>
    <t>OTROS PUERTOS CHILENOS</t>
  </si>
  <si>
    <t>PUERTO CABO FROWARD</t>
  </si>
  <si>
    <t>GUAYACÁN</t>
  </si>
  <si>
    <t>NATALES</t>
  </si>
  <si>
    <t>MUELLE HUACHIPATO</t>
  </si>
  <si>
    <t>TERMINAL MARÍTIMO ENAEX</t>
  </si>
  <si>
    <t>TERMINAL MARÍTIMO ESCUADRÓN</t>
  </si>
  <si>
    <t>TERMINAL MUELLE MECANIZADO ESPERANZA</t>
  </si>
  <si>
    <t>TERMINAL MARÍTIMO OXIQUIM</t>
  </si>
  <si>
    <t>TERMINAL GRÁNELES DEL NORTE</t>
  </si>
  <si>
    <t>ÚLTIMOS 12 MESES</t>
  </si>
  <si>
    <t>TERMINAL PORTUARIO TERQUIM</t>
  </si>
  <si>
    <t>GNL MEJILLONES</t>
  </si>
  <si>
    <t>Monto FOB en dólares</t>
  </si>
  <si>
    <t>Julio - 2024</t>
  </si>
  <si>
    <t>Agosto - 2024</t>
  </si>
  <si>
    <t>Septiembre - 2024</t>
  </si>
  <si>
    <t>Octubre - 2024</t>
  </si>
  <si>
    <t>Noviembre - 2024</t>
  </si>
  <si>
    <t>Diciembre - 2024</t>
  </si>
  <si>
    <t>Fecha última actualización: 31/07/2025</t>
  </si>
  <si>
    <t>Enero - 2025</t>
  </si>
  <si>
    <t>Febrero - 2025</t>
  </si>
  <si>
    <t>Marzo - 2025</t>
  </si>
  <si>
    <t>Abril - 2025</t>
  </si>
  <si>
    <t>Mayo - 2025</t>
  </si>
  <si>
    <t>Junio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</si>
</sst>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735BF"/>
        <bgColor theme="4" tint="0.79992065187536243"/>
      </patternFill>
    </fill>
    <fill>
      <patternFill patternType="solid">
        <fgColor theme="9" tint="-0.24994659260841701"/>
        <bgColor theme="4" tint="0.79995117038483843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0" xfId="0" applyFont="1" applyFill="1"/>
    <xf numFmtId="0" fontId="5" fillId="0" borderId="0" xfId="0" applyFont="1"/>
    <xf numFmtId="0" fontId="7" fillId="3" borderId="1" xfId="0" applyFont="1" applyFill="1" applyBorder="1"/>
    <xf numFmtId="0" fontId="5" fillId="0" borderId="3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3" fontId="7" fillId="4" borderId="1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164" fontId="5" fillId="0" borderId="2" xfId="0" applyNumberFormat="1" applyFont="1" applyBorder="1"/>
    <xf numFmtId="164" fontId="5" fillId="0" borderId="3" xfId="0" applyNumberFormat="1" applyFont="1" applyBorder="1"/>
    <xf numFmtId="3" fontId="7" fillId="4" borderId="1" xfId="0" applyNumberFormat="1" applyFont="1" applyFill="1" applyBorder="1" applyAlignment="1">
      <alignment horizontal="left"/>
    </xf>
    <xf numFmtId="164" fontId="7" fillId="4" borderId="1" xfId="0" applyNumberFormat="1" applyFont="1" applyFill="1" applyBorder="1" applyAlignment="1">
      <alignment horizontal="right"/>
    </xf>
    <xf numFmtId="165" fontId="5" fillId="0" borderId="3" xfId="0" applyNumberFormat="1" applyFont="1" applyBorder="1"/>
    <xf numFmtId="0" fontId="4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3" borderId="7" xfId="0" applyFont="1" applyFill="1" applyBorder="1"/>
    <xf numFmtId="0" fontId="7" fillId="3" borderId="7" xfId="0" quotePrefix="1" applyFont="1" applyFill="1" applyBorder="1" applyAlignment="1">
      <alignment horizontal="center"/>
    </xf>
    <xf numFmtId="0" fontId="5" fillId="0" borderId="7" xfId="0" applyFont="1" applyBorder="1" applyAlignment="1">
      <alignment horizontal="left"/>
    </xf>
    <xf numFmtId="165" fontId="5" fillId="0" borderId="7" xfId="0" applyNumberFormat="1" applyFont="1" applyBorder="1"/>
    <xf numFmtId="0" fontId="5" fillId="0" borderId="2" xfId="0" applyFont="1" applyBorder="1" applyAlignment="1">
      <alignment horizontal="left"/>
    </xf>
    <xf numFmtId="0" fontId="5" fillId="0" borderId="2" xfId="0" applyFont="1" applyBorder="1"/>
    <xf numFmtId="0" fontId="7" fillId="3" borderId="4" xfId="0" applyFont="1" applyFill="1" applyBorder="1" applyAlignment="1">
      <alignment horizontal="left"/>
    </xf>
    <xf numFmtId="0" fontId="3" fillId="0" borderId="0" xfId="0" applyFont="1"/>
    <xf numFmtId="0" fontId="2" fillId="0" borderId="3" xfId="0" applyFont="1" applyBorder="1" applyAlignment="1">
      <alignment horizontal="left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22861</xdr:rowOff>
    </xdr:from>
    <xdr:to>
      <xdr:col>0</xdr:col>
      <xdr:colOff>1391269</xdr:colOff>
      <xdr:row>2</xdr:row>
      <xdr:rowOff>167640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861"/>
          <a:ext cx="1389476" cy="480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5"/>
  <sheetViews>
    <sheetView tabSelected="1" zoomScale="85" zoomScaleNormal="85" workbookViewId="0">
      <selection activeCell="A51" sqref="A51:M51"/>
    </sheetView>
  </sheetViews>
  <sheetFormatPr baseColWidth="10" defaultColWidth="14" defaultRowHeight="13.2" x14ac:dyDescent="0.25"/>
  <cols>
    <col min="1" max="1" width="42" style="2" bestFit="1" customWidth="1"/>
    <col min="2" max="2" width="14.44140625" style="2" bestFit="1" customWidth="1"/>
    <col min="3" max="3" width="14.44140625" style="2" customWidth="1"/>
    <col min="4" max="4" width="17.44140625" style="2" bestFit="1" customWidth="1"/>
    <col min="5" max="5" width="14.44140625" style="2" bestFit="1" customWidth="1"/>
    <col min="6" max="6" width="17" style="2" bestFit="1" customWidth="1"/>
    <col min="7" max="7" width="16.109375" style="2" bestFit="1" customWidth="1"/>
    <col min="8" max="13" width="14.44140625" style="2" bestFit="1" customWidth="1"/>
    <col min="14" max="16384" width="14" style="2"/>
  </cols>
  <sheetData>
    <row r="1" spans="1:13" s="1" customFormat="1" x14ac:dyDescent="0.25">
      <c r="G1" s="26" t="s">
        <v>58</v>
      </c>
      <c r="H1" s="27"/>
      <c r="I1" s="27"/>
    </row>
    <row r="2" spans="1:13" s="1" customFormat="1" x14ac:dyDescent="0.25">
      <c r="G2" s="27" t="s">
        <v>34</v>
      </c>
      <c r="H2" s="27"/>
      <c r="I2" s="27"/>
    </row>
    <row r="3" spans="1:13" s="1" customFormat="1" ht="13.8" thickBot="1" x14ac:dyDescent="0.3"/>
    <row r="4" spans="1:13" ht="15" customHeight="1" thickBot="1" x14ac:dyDescent="0.3">
      <c r="A4" s="21" t="s">
        <v>48</v>
      </c>
      <c r="B4" s="24" t="s">
        <v>32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13" ht="15" customHeight="1" thickBot="1" x14ac:dyDescent="0.3">
      <c r="A5" s="3" t="s">
        <v>51</v>
      </c>
      <c r="B5" s="24" t="s">
        <v>30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1:13" ht="13.8" thickBot="1" x14ac:dyDescent="0.3">
      <c r="A6" s="15" t="s">
        <v>31</v>
      </c>
      <c r="B6" s="16" t="s">
        <v>52</v>
      </c>
      <c r="C6" s="16" t="s">
        <v>53</v>
      </c>
      <c r="D6" s="16" t="s">
        <v>54</v>
      </c>
      <c r="E6" s="16" t="s">
        <v>55</v>
      </c>
      <c r="F6" s="16" t="s">
        <v>56</v>
      </c>
      <c r="G6" s="16" t="s">
        <v>57</v>
      </c>
      <c r="H6" s="16" t="s">
        <v>59</v>
      </c>
      <c r="I6" s="16" t="s">
        <v>60</v>
      </c>
      <c r="J6" s="16" t="s">
        <v>61</v>
      </c>
      <c r="K6" s="16" t="s">
        <v>62</v>
      </c>
      <c r="L6" s="16" t="s">
        <v>63</v>
      </c>
      <c r="M6" s="16" t="s">
        <v>64</v>
      </c>
    </row>
    <row r="7" spans="1:13" x14ac:dyDescent="0.25">
      <c r="A7" s="17" t="s">
        <v>0</v>
      </c>
      <c r="B7" s="18">
        <v>328585058.88999999</v>
      </c>
      <c r="C7" s="18">
        <v>534283036.48000002</v>
      </c>
      <c r="D7" s="18">
        <v>264097279.12000003</v>
      </c>
      <c r="E7" s="18">
        <v>546635201.1099999</v>
      </c>
      <c r="F7" s="18">
        <v>391369404.01000011</v>
      </c>
      <c r="G7" s="18">
        <v>321886230.60000002</v>
      </c>
      <c r="H7" s="18">
        <v>294177155.02999997</v>
      </c>
      <c r="I7" s="18">
        <v>456472810.94999993</v>
      </c>
      <c r="J7" s="18">
        <v>418645691.09999996</v>
      </c>
      <c r="K7" s="18">
        <v>507951298.30000001</v>
      </c>
      <c r="L7" s="18">
        <v>252650559.38000003</v>
      </c>
      <c r="M7" s="18">
        <v>376535401.88999999</v>
      </c>
    </row>
    <row r="8" spans="1:13" x14ac:dyDescent="0.25">
      <c r="A8" s="4" t="s">
        <v>1</v>
      </c>
      <c r="B8" s="12">
        <v>35527742.450000003</v>
      </c>
      <c r="C8" s="12">
        <v>20828442.580000002</v>
      </c>
      <c r="D8" s="12">
        <v>19713803.920000002</v>
      </c>
      <c r="E8" s="12">
        <v>34568644.459999993</v>
      </c>
      <c r="F8" s="12">
        <v>26831857.559999999</v>
      </c>
      <c r="G8" s="12">
        <v>34115528.909999996</v>
      </c>
      <c r="H8" s="12">
        <v>27186458.860000003</v>
      </c>
      <c r="I8" s="12">
        <v>18199981.509999998</v>
      </c>
      <c r="J8" s="12">
        <v>37160515.359999999</v>
      </c>
      <c r="K8" s="12">
        <v>25561474.139999997</v>
      </c>
      <c r="L8" s="12">
        <v>29778873.330000006</v>
      </c>
      <c r="M8" s="12">
        <v>30711084.590000004</v>
      </c>
    </row>
    <row r="9" spans="1:13" x14ac:dyDescent="0.25">
      <c r="A9" s="4" t="s">
        <v>2</v>
      </c>
      <c r="B9" s="12">
        <v>71350408.560000002</v>
      </c>
      <c r="C9" s="12">
        <v>60823182.489999995</v>
      </c>
      <c r="D9" s="12">
        <v>53532913.350000001</v>
      </c>
      <c r="E9" s="12">
        <v>7055814.7800000003</v>
      </c>
      <c r="F9" s="12">
        <v>65933365.400000006</v>
      </c>
      <c r="G9" s="12">
        <v>26673108.859999999</v>
      </c>
      <c r="H9" s="12">
        <v>97876542.310000002</v>
      </c>
      <c r="I9" s="12">
        <v>34692558.68</v>
      </c>
      <c r="J9" s="12">
        <v>55607815.780000001</v>
      </c>
      <c r="K9" s="12">
        <v>54212385.810000002</v>
      </c>
      <c r="L9" s="12">
        <v>101121582.41000001</v>
      </c>
      <c r="M9" s="12">
        <v>28210678.789999999</v>
      </c>
    </row>
    <row r="10" spans="1:13" x14ac:dyDescent="0.25">
      <c r="A10" s="4" t="s">
        <v>3</v>
      </c>
      <c r="B10" s="12">
        <v>8447246.8800000008</v>
      </c>
      <c r="C10" s="12">
        <v>2838.13</v>
      </c>
      <c r="D10" s="12">
        <v>9572.06</v>
      </c>
      <c r="E10" s="12">
        <v>4081426.74</v>
      </c>
      <c r="F10" s="12">
        <v>7955157.6399999997</v>
      </c>
      <c r="G10" s="12">
        <v>35936.239999999998</v>
      </c>
      <c r="H10" s="12">
        <v>8142126.2199999997</v>
      </c>
      <c r="I10" s="12">
        <v>8350966.8499999996</v>
      </c>
      <c r="J10" s="12">
        <v>4453147.09</v>
      </c>
      <c r="K10" s="12">
        <v>4725944.67</v>
      </c>
      <c r="L10" s="12">
        <v>9766.36</v>
      </c>
      <c r="M10" s="12">
        <v>12436351.74</v>
      </c>
    </row>
    <row r="11" spans="1:13" x14ac:dyDescent="0.25">
      <c r="A11" s="4" t="s">
        <v>4</v>
      </c>
      <c r="B11" s="12">
        <v>275129039.94</v>
      </c>
      <c r="C11" s="12">
        <v>230701333.98000002</v>
      </c>
      <c r="D11" s="12">
        <v>285078971.05000001</v>
      </c>
      <c r="E11" s="12">
        <v>263877636.13</v>
      </c>
      <c r="F11" s="12">
        <v>357074095.76999998</v>
      </c>
      <c r="G11" s="12">
        <v>213747409.16000003</v>
      </c>
      <c r="H11" s="12">
        <v>279441090.25999999</v>
      </c>
      <c r="I11" s="12">
        <v>263164840.56</v>
      </c>
      <c r="J11" s="12">
        <v>303069688.69</v>
      </c>
      <c r="K11" s="12">
        <v>289978063.56</v>
      </c>
      <c r="L11" s="12">
        <v>369072904.92000002</v>
      </c>
      <c r="M11" s="12">
        <v>217693202.47999999</v>
      </c>
    </row>
    <row r="12" spans="1:13" x14ac:dyDescent="0.25">
      <c r="A12" s="4" t="s">
        <v>5</v>
      </c>
      <c r="B12" s="12">
        <v>929119926.05999982</v>
      </c>
      <c r="C12" s="12">
        <v>899918897.71000004</v>
      </c>
      <c r="D12" s="12">
        <v>927825532.70000005</v>
      </c>
      <c r="E12" s="12">
        <v>903222800.25</v>
      </c>
      <c r="F12" s="12">
        <v>1221935627.5999999</v>
      </c>
      <c r="G12" s="12">
        <v>627167744.82000005</v>
      </c>
      <c r="H12" s="12">
        <v>624313700.1099999</v>
      </c>
      <c r="I12" s="12">
        <v>1357331746.8700001</v>
      </c>
      <c r="J12" s="12">
        <v>972872227.38</v>
      </c>
      <c r="K12" s="12">
        <v>470437445.27000004</v>
      </c>
      <c r="L12" s="12">
        <v>1497669488.8200002</v>
      </c>
      <c r="M12" s="12">
        <v>831632482.21999991</v>
      </c>
    </row>
    <row r="13" spans="1:13" x14ac:dyDescent="0.25">
      <c r="A13" s="4" t="s">
        <v>36</v>
      </c>
      <c r="B13" s="12">
        <v>10124674</v>
      </c>
      <c r="C13" s="12">
        <v>0</v>
      </c>
      <c r="D13" s="12">
        <v>10535607</v>
      </c>
      <c r="E13" s="12">
        <v>0</v>
      </c>
      <c r="F13" s="12">
        <v>13172508</v>
      </c>
      <c r="G13" s="12">
        <v>0</v>
      </c>
      <c r="H13" s="12">
        <v>0</v>
      </c>
      <c r="I13" s="12">
        <v>0</v>
      </c>
      <c r="J13" s="12">
        <v>10764297</v>
      </c>
      <c r="K13" s="12">
        <v>0</v>
      </c>
      <c r="L13" s="12">
        <v>9967895</v>
      </c>
      <c r="M13" s="12">
        <v>0</v>
      </c>
    </row>
    <row r="14" spans="1:13" x14ac:dyDescent="0.25">
      <c r="A14" s="4" t="s">
        <v>6</v>
      </c>
      <c r="B14" s="12">
        <v>96305526.38000001</v>
      </c>
      <c r="C14" s="12">
        <v>78734208.620000005</v>
      </c>
      <c r="D14" s="12">
        <v>101563359.44</v>
      </c>
      <c r="E14" s="12">
        <v>54977306.869999997</v>
      </c>
      <c r="F14" s="12">
        <v>78065584.180000007</v>
      </c>
      <c r="G14" s="12">
        <v>48399359.07</v>
      </c>
      <c r="H14" s="12">
        <v>69527541</v>
      </c>
      <c r="I14" s="12">
        <v>33322997.75</v>
      </c>
      <c r="J14" s="12">
        <v>52909211.969999999</v>
      </c>
      <c r="K14" s="12">
        <v>45696643.170000002</v>
      </c>
      <c r="L14" s="12">
        <v>26712000.790000003</v>
      </c>
      <c r="M14" s="12">
        <v>91175708.519999996</v>
      </c>
    </row>
    <row r="15" spans="1:13" x14ac:dyDescent="0.25">
      <c r="A15" s="4" t="s">
        <v>7</v>
      </c>
      <c r="B15" s="12">
        <v>76410738.890000001</v>
      </c>
      <c r="C15" s="12">
        <v>4800</v>
      </c>
      <c r="D15" s="12">
        <v>85101280.579999998</v>
      </c>
      <c r="E15" s="12">
        <v>49941083.519999996</v>
      </c>
      <c r="F15" s="12">
        <v>68135080.650000006</v>
      </c>
      <c r="G15" s="12">
        <v>89236419.310000002</v>
      </c>
      <c r="H15" s="12">
        <v>82659791.949999988</v>
      </c>
      <c r="I15" s="12">
        <v>96285434.809999987</v>
      </c>
      <c r="J15" s="12">
        <v>73500897.460000008</v>
      </c>
      <c r="K15" s="12">
        <v>134610836.53</v>
      </c>
      <c r="L15" s="12">
        <v>81975748.790000007</v>
      </c>
      <c r="M15" s="12">
        <v>73071630.219999999</v>
      </c>
    </row>
    <row r="16" spans="1:13" x14ac:dyDescent="0.25">
      <c r="A16" s="4" t="s">
        <v>8</v>
      </c>
      <c r="B16" s="12">
        <v>289115891.9799999</v>
      </c>
      <c r="C16" s="12">
        <v>309355173.18999988</v>
      </c>
      <c r="D16" s="12">
        <v>248345033.29999998</v>
      </c>
      <c r="E16" s="12">
        <v>377867765.02999991</v>
      </c>
      <c r="F16" s="12">
        <v>302873312.78000003</v>
      </c>
      <c r="G16" s="12">
        <v>357261052.34999979</v>
      </c>
      <c r="H16" s="12">
        <v>493242277.18000007</v>
      </c>
      <c r="I16" s="12">
        <v>372394657.57999986</v>
      </c>
      <c r="J16" s="12">
        <v>352918164.61000001</v>
      </c>
      <c r="K16" s="12">
        <v>303105691.35999978</v>
      </c>
      <c r="L16" s="12">
        <v>294301550.06000006</v>
      </c>
      <c r="M16" s="12">
        <v>269537165.4799999</v>
      </c>
    </row>
    <row r="17" spans="1:13" x14ac:dyDescent="0.25">
      <c r="A17" s="4" t="s">
        <v>9</v>
      </c>
      <c r="B17" s="12">
        <v>7556138.3399999999</v>
      </c>
      <c r="C17" s="12">
        <v>5909.32</v>
      </c>
      <c r="D17" s="12">
        <v>3611865.7</v>
      </c>
      <c r="E17" s="12">
        <v>3540691.42</v>
      </c>
      <c r="F17" s="12">
        <v>3473937.4</v>
      </c>
      <c r="G17" s="12">
        <v>4373371.46</v>
      </c>
      <c r="H17" s="12">
        <v>7776048.7000000002</v>
      </c>
      <c r="I17" s="12">
        <v>2200024.5099999998</v>
      </c>
      <c r="J17" s="12">
        <v>3908532.4099999997</v>
      </c>
      <c r="K17" s="12">
        <v>4345349.12</v>
      </c>
      <c r="L17" s="12">
        <v>9132.1</v>
      </c>
      <c r="M17" s="12">
        <v>3506575.67</v>
      </c>
    </row>
    <row r="18" spans="1:13" x14ac:dyDescent="0.25">
      <c r="A18" s="4" t="s">
        <v>50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</row>
    <row r="19" spans="1:13" x14ac:dyDescent="0.25">
      <c r="A19" s="4" t="s">
        <v>40</v>
      </c>
      <c r="B19" s="12">
        <v>18796538.079999998</v>
      </c>
      <c r="C19" s="12">
        <v>7415455.2999999998</v>
      </c>
      <c r="D19" s="12">
        <v>10737782.02</v>
      </c>
      <c r="E19" s="12">
        <v>10026383.18</v>
      </c>
      <c r="F19" s="12">
        <v>7433877.6100000003</v>
      </c>
      <c r="G19" s="12">
        <v>7788379.2799999993</v>
      </c>
      <c r="H19" s="12">
        <v>11563848.869999999</v>
      </c>
      <c r="I19" s="12">
        <v>10246554.719999999</v>
      </c>
      <c r="J19" s="12">
        <v>8316617.8700000001</v>
      </c>
      <c r="K19" s="12">
        <v>8357695.6799999997</v>
      </c>
      <c r="L19" s="12">
        <v>5936751.9299999997</v>
      </c>
      <c r="M19" s="12">
        <v>24956103.93</v>
      </c>
    </row>
    <row r="20" spans="1:13" x14ac:dyDescent="0.25">
      <c r="A20" s="4" t="s">
        <v>10</v>
      </c>
      <c r="B20" s="12">
        <v>73810209.579999998</v>
      </c>
      <c r="C20" s="12">
        <v>68557848.109999999</v>
      </c>
      <c r="D20" s="12">
        <v>63200669.909999996</v>
      </c>
      <c r="E20" s="12">
        <v>35852533.560000002</v>
      </c>
      <c r="F20" s="12">
        <v>58917751.340000004</v>
      </c>
      <c r="G20" s="12">
        <v>41061314.789999999</v>
      </c>
      <c r="H20" s="12">
        <v>39169035.609999999</v>
      </c>
      <c r="I20" s="12">
        <v>26357810.709999997</v>
      </c>
      <c r="J20" s="12">
        <v>49231504.759999998</v>
      </c>
      <c r="K20" s="12">
        <v>49601545.800000004</v>
      </c>
      <c r="L20" s="12">
        <v>31201041.98</v>
      </c>
      <c r="M20" s="12">
        <v>57335875.729999997</v>
      </c>
    </row>
    <row r="21" spans="1:13" x14ac:dyDescent="0.25">
      <c r="A21" s="4" t="s">
        <v>11</v>
      </c>
      <c r="B21" s="12">
        <v>69821316.150000006</v>
      </c>
      <c r="C21" s="12">
        <v>45012087.089999996</v>
      </c>
      <c r="D21" s="12">
        <v>50043705.219999999</v>
      </c>
      <c r="E21" s="12">
        <v>54288790.779999994</v>
      </c>
      <c r="F21" s="12">
        <v>54635074.539999992</v>
      </c>
      <c r="G21" s="12">
        <v>62337043.299999997</v>
      </c>
      <c r="H21" s="12">
        <v>39683784.080000013</v>
      </c>
      <c r="I21" s="12">
        <v>42366155.069999993</v>
      </c>
      <c r="J21" s="12">
        <v>67285553.449999988</v>
      </c>
      <c r="K21" s="12">
        <v>61710199.390000008</v>
      </c>
      <c r="L21" s="12">
        <v>70156133.449999988</v>
      </c>
      <c r="M21" s="12">
        <v>47454899.770000003</v>
      </c>
    </row>
    <row r="22" spans="1:13" x14ac:dyDescent="0.25">
      <c r="A22" s="4" t="s">
        <v>12</v>
      </c>
      <c r="B22" s="12">
        <v>348425769.13999999</v>
      </c>
      <c r="C22" s="12">
        <v>297561508.45999998</v>
      </c>
      <c r="D22" s="12">
        <v>286835466.38999999</v>
      </c>
      <c r="E22" s="12">
        <v>304389298.20999986</v>
      </c>
      <c r="F22" s="12">
        <v>312435933.8499999</v>
      </c>
      <c r="G22" s="12">
        <v>326415996.2700001</v>
      </c>
      <c r="H22" s="12">
        <v>292543165.59000003</v>
      </c>
      <c r="I22" s="12">
        <v>290166161.94999999</v>
      </c>
      <c r="J22" s="12">
        <v>323805610.22000009</v>
      </c>
      <c r="K22" s="12">
        <v>370060548.38</v>
      </c>
      <c r="L22" s="12">
        <v>285926680.74999994</v>
      </c>
      <c r="M22" s="12">
        <v>258807441.4799999</v>
      </c>
    </row>
    <row r="23" spans="1:13" x14ac:dyDescent="0.25">
      <c r="A23" s="4" t="s">
        <v>13</v>
      </c>
      <c r="B23" s="12">
        <v>271961464.81</v>
      </c>
      <c r="C23" s="12">
        <v>279677090.33000004</v>
      </c>
      <c r="D23" s="12">
        <v>237192163.44</v>
      </c>
      <c r="E23" s="12">
        <v>337032937.29999995</v>
      </c>
      <c r="F23" s="12">
        <v>228075247.82999998</v>
      </c>
      <c r="G23" s="12">
        <v>172105695.50999999</v>
      </c>
      <c r="H23" s="12">
        <v>382789205.93000001</v>
      </c>
      <c r="I23" s="12">
        <v>214528420.11000001</v>
      </c>
      <c r="J23" s="12">
        <v>213183258.14999998</v>
      </c>
      <c r="K23" s="12">
        <v>303131169.13</v>
      </c>
      <c r="L23" s="12">
        <v>209778753.22000003</v>
      </c>
      <c r="M23" s="12">
        <v>258297191.21000001</v>
      </c>
    </row>
    <row r="24" spans="1:13" x14ac:dyDescent="0.25">
      <c r="A24" s="4" t="s">
        <v>14</v>
      </c>
      <c r="B24" s="12">
        <v>137847927.03</v>
      </c>
      <c r="C24" s="12">
        <v>144534796.72999999</v>
      </c>
      <c r="D24" s="12">
        <v>144947927.56999999</v>
      </c>
      <c r="E24" s="12">
        <v>190590077.67999998</v>
      </c>
      <c r="F24" s="12">
        <v>107004383.67</v>
      </c>
      <c r="G24" s="12">
        <v>83174327.75</v>
      </c>
      <c r="H24" s="12">
        <v>115442102.14</v>
      </c>
      <c r="I24" s="12">
        <v>78679399.36999999</v>
      </c>
      <c r="J24" s="12">
        <v>159094240.53</v>
      </c>
      <c r="K24" s="12">
        <v>144639.72</v>
      </c>
      <c r="L24" s="12">
        <v>243339633.25999999</v>
      </c>
      <c r="M24" s="12">
        <v>195380982.83000001</v>
      </c>
    </row>
    <row r="25" spans="1:13" x14ac:dyDescent="0.25">
      <c r="A25" s="4" t="s">
        <v>15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</row>
    <row r="26" spans="1:13" x14ac:dyDescent="0.25">
      <c r="A26" s="13" t="s">
        <v>42</v>
      </c>
      <c r="B26" s="12">
        <v>57431.21</v>
      </c>
      <c r="C26" s="12">
        <v>18791429.609999999</v>
      </c>
      <c r="D26" s="12">
        <v>0</v>
      </c>
      <c r="E26" s="12">
        <v>2326.81</v>
      </c>
      <c r="F26" s="12">
        <v>13275232.859999999</v>
      </c>
      <c r="G26" s="12">
        <v>82481.600000000006</v>
      </c>
      <c r="H26" s="12">
        <v>8424222.6999999993</v>
      </c>
      <c r="I26" s="12">
        <v>77307.59</v>
      </c>
      <c r="J26" s="12">
        <v>16557.849999999999</v>
      </c>
      <c r="K26" s="12">
        <v>2433792.71</v>
      </c>
      <c r="L26" s="12">
        <v>7953174.2999999998</v>
      </c>
      <c r="M26" s="12">
        <v>2009.78</v>
      </c>
    </row>
    <row r="27" spans="1:13" x14ac:dyDescent="0.25">
      <c r="A27" s="4" t="s">
        <v>41</v>
      </c>
      <c r="B27" s="12">
        <v>0</v>
      </c>
      <c r="C27" s="12">
        <v>0</v>
      </c>
      <c r="D27" s="12">
        <v>0</v>
      </c>
      <c r="E27" s="12">
        <v>113324.08</v>
      </c>
      <c r="F27" s="12">
        <v>233799.89</v>
      </c>
      <c r="G27" s="12">
        <v>516036.8</v>
      </c>
      <c r="H27" s="12">
        <v>0</v>
      </c>
      <c r="I27" s="12">
        <v>54132.43</v>
      </c>
      <c r="J27" s="12">
        <v>417219.09</v>
      </c>
      <c r="K27" s="12">
        <v>242139.91</v>
      </c>
      <c r="L27" s="12">
        <v>0</v>
      </c>
      <c r="M27" s="12">
        <v>0</v>
      </c>
    </row>
    <row r="28" spans="1:13" x14ac:dyDescent="0.25">
      <c r="A28" s="4" t="s">
        <v>16</v>
      </c>
      <c r="B28" s="12">
        <v>524511322.42000002</v>
      </c>
      <c r="C28" s="12">
        <v>343979978.72000003</v>
      </c>
      <c r="D28" s="12">
        <v>534766511.38</v>
      </c>
      <c r="E28" s="12">
        <v>365103317.17000002</v>
      </c>
      <c r="F28" s="12">
        <v>555851220.05000007</v>
      </c>
      <c r="G28" s="12">
        <v>372759926.59999996</v>
      </c>
      <c r="H28" s="12">
        <v>412001472.59000003</v>
      </c>
      <c r="I28" s="12">
        <v>354140237.04000008</v>
      </c>
      <c r="J28" s="12">
        <v>236201909.56</v>
      </c>
      <c r="K28" s="12">
        <v>391007794.92999995</v>
      </c>
      <c r="L28" s="12">
        <v>257490112.65000001</v>
      </c>
      <c r="M28" s="12">
        <v>166910831.80000001</v>
      </c>
    </row>
    <row r="29" spans="1:13" x14ac:dyDescent="0.25">
      <c r="A29" s="4" t="s">
        <v>17</v>
      </c>
      <c r="B29" s="12">
        <v>8971262.5999999996</v>
      </c>
      <c r="C29" s="12">
        <v>24923478.879999999</v>
      </c>
      <c r="D29" s="12">
        <v>7796222.5</v>
      </c>
      <c r="E29" s="12">
        <v>7883216.2599999998</v>
      </c>
      <c r="F29" s="12">
        <v>8945687.8399999999</v>
      </c>
      <c r="G29" s="12">
        <v>5204876.7299999995</v>
      </c>
      <c r="H29" s="12">
        <v>10118090.99</v>
      </c>
      <c r="I29" s="12">
        <v>21272074.149999999</v>
      </c>
      <c r="J29" s="12">
        <v>8152373.3600000003</v>
      </c>
      <c r="K29" s="12">
        <v>7927346.2300000004</v>
      </c>
      <c r="L29" s="12">
        <v>10812939.299999999</v>
      </c>
      <c r="M29" s="12">
        <v>8240274.4400000004</v>
      </c>
    </row>
    <row r="30" spans="1:13" x14ac:dyDescent="0.25">
      <c r="A30" s="4" t="s">
        <v>38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10113086.01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</row>
    <row r="31" spans="1:13" x14ac:dyDescent="0.25">
      <c r="A31" s="4" t="s">
        <v>18</v>
      </c>
      <c r="B31" s="12">
        <v>0</v>
      </c>
      <c r="C31" s="12">
        <v>33452.959999999999</v>
      </c>
      <c r="D31" s="12">
        <v>6909.8</v>
      </c>
      <c r="E31" s="12">
        <v>0</v>
      </c>
      <c r="F31" s="12">
        <v>7592.9000000000005</v>
      </c>
      <c r="G31" s="12">
        <v>0</v>
      </c>
      <c r="H31" s="12">
        <v>0</v>
      </c>
      <c r="I31" s="12">
        <v>8281.4</v>
      </c>
      <c r="J31" s="12">
        <v>0</v>
      </c>
      <c r="K31" s="12">
        <v>0</v>
      </c>
      <c r="L31" s="12">
        <v>15220.99</v>
      </c>
      <c r="M31" s="12">
        <v>0</v>
      </c>
    </row>
    <row r="32" spans="1:13" x14ac:dyDescent="0.25">
      <c r="A32" s="4" t="s">
        <v>19</v>
      </c>
      <c r="B32" s="12">
        <v>1652627080.1999998</v>
      </c>
      <c r="C32" s="12">
        <v>1528584106.0399997</v>
      </c>
      <c r="D32" s="12">
        <v>1461206682.8599999</v>
      </c>
      <c r="E32" s="12">
        <v>1618453670.0200002</v>
      </c>
      <c r="F32" s="12">
        <v>1392222648.2000003</v>
      </c>
      <c r="G32" s="12">
        <v>1509178574.5</v>
      </c>
      <c r="H32" s="12">
        <v>1062126321.7600001</v>
      </c>
      <c r="I32" s="12">
        <v>1074355884.0000002</v>
      </c>
      <c r="J32" s="12">
        <v>1766442222.5099998</v>
      </c>
      <c r="K32" s="12">
        <v>1534821722.5299997</v>
      </c>
      <c r="L32" s="12">
        <v>1650814605.9300003</v>
      </c>
      <c r="M32" s="12">
        <v>1445234895.7699997</v>
      </c>
    </row>
    <row r="33" spans="1:13" x14ac:dyDescent="0.25">
      <c r="A33" s="4" t="s">
        <v>39</v>
      </c>
      <c r="B33" s="12">
        <v>4365304.62</v>
      </c>
      <c r="C33" s="12">
        <v>3383294.51</v>
      </c>
      <c r="D33" s="12">
        <v>8387.630000000001</v>
      </c>
      <c r="E33" s="12">
        <v>17279747</v>
      </c>
      <c r="F33" s="12">
        <v>24446.81</v>
      </c>
      <c r="G33" s="12">
        <v>7140547.7299999995</v>
      </c>
      <c r="H33" s="12">
        <v>4512264.6499999994</v>
      </c>
      <c r="I33" s="12">
        <v>38917.700000000004</v>
      </c>
      <c r="J33" s="12">
        <v>46549.850000000006</v>
      </c>
      <c r="K33" s="12">
        <v>4418931.1100000003</v>
      </c>
      <c r="L33" s="12">
        <v>3514003.1199999996</v>
      </c>
      <c r="M33" s="12">
        <v>0</v>
      </c>
    </row>
    <row r="34" spans="1:13" x14ac:dyDescent="0.25">
      <c r="A34" s="4" t="s">
        <v>20</v>
      </c>
      <c r="B34" s="12">
        <v>168835.75</v>
      </c>
      <c r="C34" s="12">
        <v>13853845.58</v>
      </c>
      <c r="D34" s="12">
        <v>39276.17</v>
      </c>
      <c r="E34" s="12">
        <v>7443.43</v>
      </c>
      <c r="F34" s="12">
        <v>9874660.1600000001</v>
      </c>
      <c r="G34" s="12">
        <v>31652550.740000002</v>
      </c>
      <c r="H34" s="12">
        <v>228919.82</v>
      </c>
      <c r="I34" s="12">
        <v>61042123.460000001</v>
      </c>
      <c r="J34" s="12">
        <v>22572.16</v>
      </c>
      <c r="K34" s="12">
        <v>23051046.77</v>
      </c>
      <c r="L34" s="12">
        <v>6197.54</v>
      </c>
      <c r="M34" s="12">
        <v>20982.71</v>
      </c>
    </row>
    <row r="35" spans="1:13" x14ac:dyDescent="0.25">
      <c r="A35" s="4" t="s">
        <v>21</v>
      </c>
      <c r="B35" s="12">
        <v>0</v>
      </c>
      <c r="C35" s="12">
        <v>0</v>
      </c>
      <c r="D35" s="12">
        <v>0</v>
      </c>
      <c r="E35" s="12">
        <v>0</v>
      </c>
      <c r="F35" s="12">
        <v>984387.33</v>
      </c>
      <c r="G35" s="12">
        <v>1387708.58</v>
      </c>
      <c r="H35" s="12">
        <v>9818320.2799999993</v>
      </c>
      <c r="I35" s="12">
        <v>1418740.75</v>
      </c>
      <c r="J35" s="12">
        <v>3052453.29</v>
      </c>
      <c r="K35" s="12">
        <v>174589.43</v>
      </c>
      <c r="L35" s="12">
        <v>0</v>
      </c>
      <c r="M35" s="12">
        <v>0</v>
      </c>
    </row>
    <row r="36" spans="1:13" x14ac:dyDescent="0.25">
      <c r="A36" s="4" t="s">
        <v>22</v>
      </c>
      <c r="B36" s="12">
        <v>310658.74</v>
      </c>
      <c r="C36" s="12">
        <v>385040.18</v>
      </c>
      <c r="D36" s="12">
        <v>102832.75</v>
      </c>
      <c r="E36" s="12">
        <v>5563059.2300000004</v>
      </c>
      <c r="F36" s="12">
        <v>2651982.0500000003</v>
      </c>
      <c r="G36" s="12">
        <v>2794053.2</v>
      </c>
      <c r="H36" s="12">
        <v>4665482.45</v>
      </c>
      <c r="I36" s="12">
        <v>9801363.4199999999</v>
      </c>
      <c r="J36" s="12">
        <v>4623323.41</v>
      </c>
      <c r="K36" s="12">
        <v>785521.23</v>
      </c>
      <c r="L36" s="12">
        <v>248764.53000000003</v>
      </c>
      <c r="M36" s="12">
        <v>390964.65</v>
      </c>
    </row>
    <row r="37" spans="1:13" x14ac:dyDescent="0.25">
      <c r="A37" s="4" t="s">
        <v>23</v>
      </c>
      <c r="B37" s="12">
        <v>1661258.66</v>
      </c>
      <c r="C37" s="12">
        <v>507121.64</v>
      </c>
      <c r="D37" s="12">
        <v>28128928.5</v>
      </c>
      <c r="E37" s="12">
        <v>13286564.58</v>
      </c>
      <c r="F37" s="12">
        <v>13821461.030000001</v>
      </c>
      <c r="G37" s="12">
        <v>13515259.880000001</v>
      </c>
      <c r="H37" s="12">
        <v>88117.57</v>
      </c>
      <c r="I37" s="12">
        <v>164675.40000000002</v>
      </c>
      <c r="J37" s="12">
        <v>423535.16000000003</v>
      </c>
      <c r="K37" s="12">
        <v>7712417.0700000003</v>
      </c>
      <c r="L37" s="12">
        <v>10023560.4</v>
      </c>
      <c r="M37" s="12">
        <v>27497712.510000002</v>
      </c>
    </row>
    <row r="38" spans="1:13" x14ac:dyDescent="0.25">
      <c r="A38" s="4" t="s">
        <v>24</v>
      </c>
      <c r="B38" s="12">
        <v>1132063489.7199996</v>
      </c>
      <c r="C38" s="12">
        <v>1097860912.8</v>
      </c>
      <c r="D38" s="12">
        <v>919366213.94000041</v>
      </c>
      <c r="E38" s="12">
        <v>1095300657.75</v>
      </c>
      <c r="F38" s="12">
        <v>1007608178.3299997</v>
      </c>
      <c r="G38" s="12">
        <v>1557255917.4699998</v>
      </c>
      <c r="H38" s="12">
        <v>2316903498.2000003</v>
      </c>
      <c r="I38" s="12">
        <v>883725594.84999907</v>
      </c>
      <c r="J38" s="12">
        <v>1050739127.2200003</v>
      </c>
      <c r="K38" s="12">
        <v>1041494743.8100014</v>
      </c>
      <c r="L38" s="12">
        <v>1032483024.3799995</v>
      </c>
      <c r="M38" s="12">
        <v>951159188.08000016</v>
      </c>
    </row>
    <row r="39" spans="1:13" x14ac:dyDescent="0.25">
      <c r="A39" s="4" t="s">
        <v>25</v>
      </c>
      <c r="B39" s="12">
        <v>325403402.19</v>
      </c>
      <c r="C39" s="12">
        <v>307859749.36000007</v>
      </c>
      <c r="D39" s="12">
        <v>322957600.73000002</v>
      </c>
      <c r="E39" s="12">
        <v>450825189.17000008</v>
      </c>
      <c r="F39" s="12">
        <v>367767442.65000004</v>
      </c>
      <c r="G39" s="12">
        <v>365823839.73000002</v>
      </c>
      <c r="H39" s="12">
        <v>357593425.49000019</v>
      </c>
      <c r="I39" s="12">
        <v>328730554.85000008</v>
      </c>
      <c r="J39" s="12">
        <v>355456465.0799998</v>
      </c>
      <c r="K39" s="12">
        <v>401838593.22000033</v>
      </c>
      <c r="L39" s="12">
        <v>405003079.19999993</v>
      </c>
      <c r="M39" s="12">
        <v>402589577.32999992</v>
      </c>
    </row>
    <row r="40" spans="1:13" x14ac:dyDescent="0.25">
      <c r="A40" s="4" t="s">
        <v>26</v>
      </c>
      <c r="B40" s="12">
        <v>31324056.77</v>
      </c>
      <c r="C40" s="12">
        <v>5181315.8100000005</v>
      </c>
      <c r="D40" s="12">
        <v>12852816.939999999</v>
      </c>
      <c r="E40" s="12">
        <v>22164516.279999997</v>
      </c>
      <c r="F40" s="12">
        <v>15095193.84</v>
      </c>
      <c r="G40" s="12">
        <v>14858047.690000001</v>
      </c>
      <c r="H40" s="12">
        <v>19339795.720000003</v>
      </c>
      <c r="I40" s="12">
        <v>19682154.850000001</v>
      </c>
      <c r="J40" s="12">
        <v>13918745.470000001</v>
      </c>
      <c r="K40" s="12">
        <v>14472836.600000001</v>
      </c>
      <c r="L40" s="12">
        <v>16011440.26</v>
      </c>
      <c r="M40" s="12">
        <v>7240007.1000000006</v>
      </c>
    </row>
    <row r="41" spans="1:13" x14ac:dyDescent="0.25">
      <c r="A41" s="22" t="s">
        <v>47</v>
      </c>
      <c r="B41" s="12">
        <v>0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28823080.289999999</v>
      </c>
      <c r="J41" s="12">
        <v>97386128.25999999</v>
      </c>
      <c r="K41" s="12">
        <v>63049215.020000003</v>
      </c>
      <c r="L41" s="12">
        <v>142001464.34999999</v>
      </c>
      <c r="M41" s="12">
        <v>161790129.51000002</v>
      </c>
    </row>
    <row r="42" spans="1:13" x14ac:dyDescent="0.25">
      <c r="A42" s="4" t="s">
        <v>43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</row>
    <row r="43" spans="1:13" x14ac:dyDescent="0.25">
      <c r="A43" s="4" t="s">
        <v>44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736.85</v>
      </c>
      <c r="K43" s="12">
        <v>0</v>
      </c>
      <c r="L43" s="12">
        <v>0</v>
      </c>
      <c r="M43" s="12">
        <v>0</v>
      </c>
    </row>
    <row r="44" spans="1:13" x14ac:dyDescent="0.25">
      <c r="A44" s="19" t="s">
        <v>46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</row>
    <row r="45" spans="1:13" x14ac:dyDescent="0.25">
      <c r="A45" s="20" t="s">
        <v>45</v>
      </c>
      <c r="B45" s="12">
        <v>81413112.980000004</v>
      </c>
      <c r="C45" s="12">
        <v>110697225.3</v>
      </c>
      <c r="D45" s="12">
        <v>109266784.38999999</v>
      </c>
      <c r="E45" s="12">
        <v>201817017.91</v>
      </c>
      <c r="F45" s="12">
        <v>143398242.81999999</v>
      </c>
      <c r="G45" s="12">
        <v>289982061.89999998</v>
      </c>
      <c r="H45" s="12">
        <v>58603795.869999997</v>
      </c>
      <c r="I45" s="12">
        <v>149739876.25</v>
      </c>
      <c r="J45" s="12">
        <v>122810261.92999999</v>
      </c>
      <c r="K45" s="12">
        <v>151097944.61000001</v>
      </c>
      <c r="L45" s="12">
        <v>210167555.74000001</v>
      </c>
      <c r="M45" s="12">
        <v>155349152.53</v>
      </c>
    </row>
    <row r="46" spans="1:13" x14ac:dyDescent="0.25">
      <c r="A46" s="20" t="s">
        <v>49</v>
      </c>
      <c r="B46" s="12">
        <v>0</v>
      </c>
      <c r="C46" s="12">
        <v>0</v>
      </c>
      <c r="D46" s="12">
        <v>0</v>
      </c>
      <c r="E46" s="12">
        <v>0</v>
      </c>
      <c r="F46" s="12">
        <v>16575.510000000002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43670.85</v>
      </c>
      <c r="M46" s="12">
        <v>0</v>
      </c>
    </row>
    <row r="47" spans="1:13" x14ac:dyDescent="0.25">
      <c r="A47" s="4" t="s">
        <v>27</v>
      </c>
      <c r="B47" s="12">
        <v>81673342.739999995</v>
      </c>
      <c r="C47" s="12">
        <v>60533199.759999998</v>
      </c>
      <c r="D47" s="12">
        <v>43178901.210000001</v>
      </c>
      <c r="E47" s="12">
        <v>34548373.899999999</v>
      </c>
      <c r="F47" s="12">
        <v>79482262.410000011</v>
      </c>
      <c r="G47" s="12">
        <v>46917351.900000006</v>
      </c>
      <c r="H47" s="12">
        <v>6874856.6400000006</v>
      </c>
      <c r="I47" s="12">
        <v>42183893.710000001</v>
      </c>
      <c r="J47" s="12">
        <v>59887230.679999992</v>
      </c>
      <c r="K47" s="12">
        <v>78876279.799999982</v>
      </c>
      <c r="L47" s="12">
        <v>14502296.339999998</v>
      </c>
      <c r="M47" s="12">
        <v>67592707.50999999</v>
      </c>
    </row>
    <row r="48" spans="1:13" x14ac:dyDescent="0.25">
      <c r="A48" s="4" t="s">
        <v>28</v>
      </c>
      <c r="B48" s="12">
        <v>647809002.89999986</v>
      </c>
      <c r="C48" s="12">
        <v>528205657.01000005</v>
      </c>
      <c r="D48" s="12">
        <v>501256572.56999964</v>
      </c>
      <c r="E48" s="12">
        <v>569828505.95000005</v>
      </c>
      <c r="F48" s="12">
        <v>558645262.87000036</v>
      </c>
      <c r="G48" s="12">
        <v>913744759.07000065</v>
      </c>
      <c r="H48" s="12">
        <v>1285386421.6800003</v>
      </c>
      <c r="I48" s="12">
        <v>850859500.29000008</v>
      </c>
      <c r="J48" s="12">
        <v>778962356.02999949</v>
      </c>
      <c r="K48" s="12">
        <v>715834969.7899996</v>
      </c>
      <c r="L48" s="12">
        <v>639593497.31000018</v>
      </c>
      <c r="M48" s="12">
        <v>508141402.70000017</v>
      </c>
    </row>
    <row r="49" spans="1:13" ht="13.8" thickBot="1" x14ac:dyDescent="0.3">
      <c r="A49" s="4" t="s">
        <v>29</v>
      </c>
      <c r="B49" s="12">
        <v>95043762.969999999</v>
      </c>
      <c r="C49" s="12">
        <v>317959747.97000003</v>
      </c>
      <c r="D49" s="12">
        <v>232342892.04999998</v>
      </c>
      <c r="E49" s="12">
        <v>288657064.60000002</v>
      </c>
      <c r="F49" s="12">
        <v>236595908.78</v>
      </c>
      <c r="G49" s="12">
        <v>196502474.19999999</v>
      </c>
      <c r="H49" s="12">
        <v>249310391.18000004</v>
      </c>
      <c r="I49" s="12">
        <v>202326022.20000002</v>
      </c>
      <c r="J49" s="12">
        <v>385714556.69999993</v>
      </c>
      <c r="K49" s="12">
        <v>384366892.90999997</v>
      </c>
      <c r="L49" s="12">
        <v>318480410.81</v>
      </c>
      <c r="M49" s="12">
        <v>200838243.74000001</v>
      </c>
    </row>
    <row r="50" spans="1:13" ht="13.8" thickBot="1" x14ac:dyDescent="0.3">
      <c r="A50" s="5" t="s">
        <v>35</v>
      </c>
      <c r="B50" s="6">
        <f t="shared" ref="B50:M50" si="0">SUM(B7:B49)</f>
        <v>7635738941.6299982</v>
      </c>
      <c r="C50" s="6">
        <f t="shared" si="0"/>
        <v>7340156164.6500025</v>
      </c>
      <c r="D50" s="6">
        <f t="shared" si="0"/>
        <v>6965650466.1900005</v>
      </c>
      <c r="E50" s="6">
        <f t="shared" si="0"/>
        <v>7868782385.1599989</v>
      </c>
      <c r="F50" s="6">
        <f t="shared" si="0"/>
        <v>7711824386.1600008</v>
      </c>
      <c r="G50" s="6">
        <f t="shared" si="0"/>
        <v>7755208472.0099974</v>
      </c>
      <c r="H50" s="6">
        <f t="shared" si="0"/>
        <v>8671529271.4299984</v>
      </c>
      <c r="I50" s="6">
        <f t="shared" si="0"/>
        <v>7333204936.6300001</v>
      </c>
      <c r="J50" s="6">
        <f t="shared" si="0"/>
        <v>7991001298.2900019</v>
      </c>
      <c r="K50" s="6">
        <f t="shared" si="0"/>
        <v>7457237707.710001</v>
      </c>
      <c r="L50" s="6">
        <f t="shared" si="0"/>
        <v>8228773514.5500011</v>
      </c>
      <c r="M50" s="6">
        <f t="shared" si="0"/>
        <v>6879740856.71</v>
      </c>
    </row>
    <row r="51" spans="1:13" ht="14.4" customHeight="1" x14ac:dyDescent="0.25">
      <c r="A51" s="28" t="s">
        <v>37</v>
      </c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</row>
    <row r="52" spans="1:13" ht="13.8" thickBot="1" x14ac:dyDescent="0.3"/>
    <row r="53" spans="1:13" ht="15" customHeight="1" thickBot="1" x14ac:dyDescent="0.3">
      <c r="A53" s="24" t="s">
        <v>33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</row>
    <row r="54" spans="1:13" ht="13.8" thickBot="1" x14ac:dyDescent="0.3">
      <c r="A54" s="7" t="s">
        <v>31</v>
      </c>
      <c r="B54" s="16" t="s">
        <v>52</v>
      </c>
      <c r="C54" s="16" t="s">
        <v>53</v>
      </c>
      <c r="D54" s="16" t="s">
        <v>54</v>
      </c>
      <c r="E54" s="16" t="s">
        <v>55</v>
      </c>
      <c r="F54" s="16" t="s">
        <v>56</v>
      </c>
      <c r="G54" s="16" t="s">
        <v>57</v>
      </c>
      <c r="H54" s="16" t="s">
        <v>59</v>
      </c>
      <c r="I54" s="16" t="s">
        <v>60</v>
      </c>
      <c r="J54" s="16" t="s">
        <v>61</v>
      </c>
      <c r="K54" s="16" t="s">
        <v>62</v>
      </c>
      <c r="L54" s="16" t="s">
        <v>63</v>
      </c>
      <c r="M54" s="16" t="s">
        <v>64</v>
      </c>
    </row>
    <row r="55" spans="1:13" x14ac:dyDescent="0.25">
      <c r="A55" s="4" t="s">
        <v>0</v>
      </c>
      <c r="B55" s="8"/>
      <c r="C55" s="9">
        <f t="shared" ref="C55:M55" si="1">C7/B7-1</f>
        <v>0.62601135390900797</v>
      </c>
      <c r="D55" s="9">
        <f t="shared" si="1"/>
        <v>-0.50569780231103012</v>
      </c>
      <c r="E55" s="9">
        <f t="shared" si="1"/>
        <v>1.0698251906700667</v>
      </c>
      <c r="F55" s="9">
        <f t="shared" si="1"/>
        <v>-0.28403914856693524</v>
      </c>
      <c r="G55" s="9">
        <f t="shared" si="1"/>
        <v>-0.17753859320138543</v>
      </c>
      <c r="H55" s="9">
        <f t="shared" si="1"/>
        <v>-8.6083444819463062E-2</v>
      </c>
      <c r="I55" s="9">
        <f t="shared" si="1"/>
        <v>0.5516936075591905</v>
      </c>
      <c r="J55" s="9">
        <f t="shared" si="1"/>
        <v>-8.2868286878412523E-2</v>
      </c>
      <c r="K55" s="9">
        <f t="shared" si="1"/>
        <v>0.21332025886937411</v>
      </c>
      <c r="L55" s="9">
        <f t="shared" si="1"/>
        <v>-0.50260869452334256</v>
      </c>
      <c r="M55" s="9">
        <f t="shared" si="1"/>
        <v>0.49034066187706515</v>
      </c>
    </row>
    <row r="56" spans="1:13" x14ac:dyDescent="0.25">
      <c r="A56" s="4" t="s">
        <v>1</v>
      </c>
      <c r="B56" s="8"/>
      <c r="C56" s="9">
        <f t="shared" ref="C56:M56" si="2">C8/B8-1</f>
        <v>-0.41374145544674201</v>
      </c>
      <c r="D56" s="9">
        <f t="shared" si="2"/>
        <v>-5.3515218707245293E-2</v>
      </c>
      <c r="E56" s="9">
        <f t="shared" si="2"/>
        <v>0.75352481947583416</v>
      </c>
      <c r="F56" s="9">
        <f t="shared" si="2"/>
        <v>-0.22380938046189147</v>
      </c>
      <c r="G56" s="9">
        <f t="shared" si="2"/>
        <v>0.2714560978013778</v>
      </c>
      <c r="H56" s="9">
        <f t="shared" si="2"/>
        <v>-0.20310604206898086</v>
      </c>
      <c r="I56" s="9">
        <f t="shared" si="2"/>
        <v>-0.33054975626936078</v>
      </c>
      <c r="J56" s="9">
        <f t="shared" si="2"/>
        <v>1.0417886325643857</v>
      </c>
      <c r="K56" s="9">
        <f t="shared" si="2"/>
        <v>-0.31213348651470374</v>
      </c>
      <c r="L56" s="9">
        <f t="shared" si="2"/>
        <v>0.16499045269851598</v>
      </c>
      <c r="M56" s="9">
        <f t="shared" si="2"/>
        <v>3.1304450294997066E-2</v>
      </c>
    </row>
    <row r="57" spans="1:13" x14ac:dyDescent="0.25">
      <c r="A57" s="4" t="s">
        <v>2</v>
      </c>
      <c r="B57" s="8"/>
      <c r="C57" s="9">
        <f t="shared" ref="C57:M57" si="3">C9/B9-1</f>
        <v>-0.1475426179395658</v>
      </c>
      <c r="D57" s="9">
        <f t="shared" si="3"/>
        <v>-0.11986004088488122</v>
      </c>
      <c r="E57" s="9">
        <f t="shared" si="3"/>
        <v>-0.86819669735011717</v>
      </c>
      <c r="F57" s="9">
        <f t="shared" si="3"/>
        <v>8.3445431117169999</v>
      </c>
      <c r="G57" s="9">
        <f t="shared" si="3"/>
        <v>-0.59545355074503759</v>
      </c>
      <c r="H57" s="9">
        <f t="shared" si="3"/>
        <v>2.6694838544591013</v>
      </c>
      <c r="I57" s="9">
        <f t="shared" si="3"/>
        <v>-0.64554777006609199</v>
      </c>
      <c r="J57" s="9">
        <f t="shared" si="3"/>
        <v>0.6028744461577431</v>
      </c>
      <c r="K57" s="9">
        <f t="shared" si="3"/>
        <v>-2.5094133808828412E-2</v>
      </c>
      <c r="L57" s="9">
        <f t="shared" si="3"/>
        <v>0.86528559662369897</v>
      </c>
      <c r="M57" s="9">
        <f t="shared" si="3"/>
        <v>-0.7210221782762547</v>
      </c>
    </row>
    <row r="58" spans="1:13" x14ac:dyDescent="0.25">
      <c r="A58" s="4" t="s">
        <v>3</v>
      </c>
      <c r="B58" s="8"/>
      <c r="C58" s="9">
        <f t="shared" ref="C58:M58" si="4">C10/B10-1</f>
        <v>-0.99966401715963582</v>
      </c>
      <c r="D58" s="9">
        <f t="shared" si="4"/>
        <v>2.3726643952179778</v>
      </c>
      <c r="E58" s="9">
        <f t="shared" si="4"/>
        <v>425.38959011957724</v>
      </c>
      <c r="F58" s="9">
        <f t="shared" si="4"/>
        <v>0.9491119519641309</v>
      </c>
      <c r="G58" s="9">
        <f t="shared" si="4"/>
        <v>-0.99548264891454752</v>
      </c>
      <c r="H58" s="9">
        <f t="shared" si="4"/>
        <v>225.57145600096172</v>
      </c>
      <c r="I58" s="9">
        <f t="shared" si="4"/>
        <v>2.5649397265177676E-2</v>
      </c>
      <c r="J58" s="9">
        <f t="shared" si="4"/>
        <v>-0.46675071641554888</v>
      </c>
      <c r="K58" s="9">
        <f t="shared" si="4"/>
        <v>6.1259503557067552E-2</v>
      </c>
      <c r="L58" s="9">
        <f t="shared" si="4"/>
        <v>-0.99793345866658234</v>
      </c>
      <c r="M58" s="9">
        <f t="shared" si="4"/>
        <v>1272.3865780085928</v>
      </c>
    </row>
    <row r="59" spans="1:13" x14ac:dyDescent="0.25">
      <c r="A59" s="4" t="s">
        <v>4</v>
      </c>
      <c r="B59" s="8"/>
      <c r="C59" s="9">
        <f t="shared" ref="C59:M59" si="5">C11/B11-1</f>
        <v>-0.16147952237135255</v>
      </c>
      <c r="D59" s="9">
        <f t="shared" si="5"/>
        <v>0.23570577652019176</v>
      </c>
      <c r="E59" s="9">
        <f t="shared" si="5"/>
        <v>-7.4370041542915155E-2</v>
      </c>
      <c r="F59" s="9">
        <f t="shared" si="5"/>
        <v>0.3531805916060522</v>
      </c>
      <c r="G59" s="9">
        <f t="shared" si="5"/>
        <v>-0.40139200325055258</v>
      </c>
      <c r="H59" s="9">
        <f t="shared" si="5"/>
        <v>0.30734258421268223</v>
      </c>
      <c r="I59" s="9">
        <f t="shared" si="5"/>
        <v>-5.82457278736499E-2</v>
      </c>
      <c r="J59" s="9">
        <f t="shared" si="5"/>
        <v>0.15163442063569255</v>
      </c>
      <c r="K59" s="9">
        <f t="shared" si="5"/>
        <v>-4.3196748531955542E-2</v>
      </c>
      <c r="L59" s="9">
        <f t="shared" si="5"/>
        <v>0.27276146474312291</v>
      </c>
      <c r="M59" s="9">
        <f t="shared" si="5"/>
        <v>-0.41016205855808618</v>
      </c>
    </row>
    <row r="60" spans="1:13" x14ac:dyDescent="0.25">
      <c r="A60" s="4" t="s">
        <v>5</v>
      </c>
      <c r="B60" s="8"/>
      <c r="C60" s="9">
        <f t="shared" ref="C60:M60" si="6">C12/B12-1</f>
        <v>-3.1428696695623426E-2</v>
      </c>
      <c r="D60" s="9">
        <f t="shared" si="6"/>
        <v>3.1010166650587312E-2</v>
      </c>
      <c r="E60" s="9">
        <f t="shared" si="6"/>
        <v>-2.6516550345844991E-2</v>
      </c>
      <c r="F60" s="9">
        <f t="shared" si="6"/>
        <v>0.35286180470841133</v>
      </c>
      <c r="G60" s="9">
        <f t="shared" si="6"/>
        <v>-0.48674240225582233</v>
      </c>
      <c r="H60" s="9">
        <f t="shared" si="6"/>
        <v>-4.5506879675696332E-3</v>
      </c>
      <c r="I60" s="9">
        <f t="shared" si="6"/>
        <v>1.1741181502678018</v>
      </c>
      <c r="J60" s="9">
        <f t="shared" si="6"/>
        <v>-0.2832465389368235</v>
      </c>
      <c r="K60" s="9">
        <f t="shared" si="6"/>
        <v>-0.51644477863561311</v>
      </c>
      <c r="L60" s="9">
        <f t="shared" si="6"/>
        <v>2.1835677705469148</v>
      </c>
      <c r="M60" s="9">
        <f t="shared" si="6"/>
        <v>-0.4447156142072205</v>
      </c>
    </row>
    <row r="61" spans="1:13" x14ac:dyDescent="0.25">
      <c r="A61" s="4" t="s">
        <v>36</v>
      </c>
      <c r="B61" s="8"/>
      <c r="C61" s="9">
        <f t="shared" ref="C61:M61" si="7">C13/B13-1</f>
        <v>-1</v>
      </c>
      <c r="D61" s="9" t="e">
        <f t="shared" si="7"/>
        <v>#DIV/0!</v>
      </c>
      <c r="E61" s="9">
        <f t="shared" si="7"/>
        <v>-1</v>
      </c>
      <c r="F61" s="9" t="e">
        <f t="shared" si="7"/>
        <v>#DIV/0!</v>
      </c>
      <c r="G61" s="9">
        <f t="shared" si="7"/>
        <v>-1</v>
      </c>
      <c r="H61" s="9" t="e">
        <f t="shared" si="7"/>
        <v>#DIV/0!</v>
      </c>
      <c r="I61" s="9" t="e">
        <f t="shared" si="7"/>
        <v>#DIV/0!</v>
      </c>
      <c r="J61" s="9" t="e">
        <f t="shared" si="7"/>
        <v>#DIV/0!</v>
      </c>
      <c r="K61" s="9">
        <f t="shared" si="7"/>
        <v>-1</v>
      </c>
      <c r="L61" s="9" t="e">
        <f t="shared" si="7"/>
        <v>#DIV/0!</v>
      </c>
      <c r="M61" s="9">
        <f t="shared" si="7"/>
        <v>-1</v>
      </c>
    </row>
    <row r="62" spans="1:13" x14ac:dyDescent="0.25">
      <c r="A62" s="4" t="s">
        <v>6</v>
      </c>
      <c r="B62" s="8"/>
      <c r="C62" s="9">
        <f t="shared" ref="C62:M62" si="8">C14/B14-1</f>
        <v>-0.18245388837466636</v>
      </c>
      <c r="D62" s="9">
        <f t="shared" si="8"/>
        <v>0.28995212144929017</v>
      </c>
      <c r="E62" s="9">
        <f t="shared" si="8"/>
        <v>-0.45868955917632259</v>
      </c>
      <c r="F62" s="9">
        <f t="shared" si="8"/>
        <v>0.41996013672686483</v>
      </c>
      <c r="G62" s="9">
        <f t="shared" si="8"/>
        <v>-0.38001669265161708</v>
      </c>
      <c r="H62" s="9">
        <f t="shared" si="8"/>
        <v>0.43653846530162332</v>
      </c>
      <c r="I62" s="9">
        <f t="shared" si="8"/>
        <v>-0.52072233145711277</v>
      </c>
      <c r="J62" s="9">
        <f t="shared" si="8"/>
        <v>0.58776867456350024</v>
      </c>
      <c r="K62" s="9">
        <f t="shared" si="8"/>
        <v>-0.13631971695381873</v>
      </c>
      <c r="L62" s="9">
        <f t="shared" si="8"/>
        <v>-0.41544938671695431</v>
      </c>
      <c r="M62" s="9">
        <f t="shared" si="8"/>
        <v>2.4132863815327847</v>
      </c>
    </row>
    <row r="63" spans="1:13" x14ac:dyDescent="0.25">
      <c r="A63" s="4" t="s">
        <v>7</v>
      </c>
      <c r="B63" s="8"/>
      <c r="C63" s="9">
        <f t="shared" ref="C63:M63" si="9">C15/B15-1</f>
        <v>-0.9999371816047099</v>
      </c>
      <c r="D63" s="9">
        <f t="shared" si="9"/>
        <v>17728.433454166665</v>
      </c>
      <c r="E63" s="9">
        <f t="shared" si="9"/>
        <v>-0.41315708553818342</v>
      </c>
      <c r="F63" s="9">
        <f t="shared" si="9"/>
        <v>0.36430921893622559</v>
      </c>
      <c r="G63" s="9">
        <f t="shared" si="9"/>
        <v>0.30969859371554143</v>
      </c>
      <c r="H63" s="9">
        <f t="shared" si="9"/>
        <v>-7.3698915878206095E-2</v>
      </c>
      <c r="I63" s="9">
        <f t="shared" si="9"/>
        <v>0.16484003332892483</v>
      </c>
      <c r="J63" s="9">
        <f t="shared" si="9"/>
        <v>-0.23663534775494033</v>
      </c>
      <c r="K63" s="9">
        <f t="shared" si="9"/>
        <v>0.8314175905574035</v>
      </c>
      <c r="L63" s="9">
        <f t="shared" si="9"/>
        <v>-0.39101671972946617</v>
      </c>
      <c r="M63" s="9">
        <f t="shared" si="9"/>
        <v>-0.10861893549530099</v>
      </c>
    </row>
    <row r="64" spans="1:13" x14ac:dyDescent="0.25">
      <c r="A64" s="4" t="s">
        <v>8</v>
      </c>
      <c r="B64" s="8"/>
      <c r="C64" s="9">
        <f t="shared" ref="C64:M64" si="10">C16/B16-1</f>
        <v>7.0004042570583014E-2</v>
      </c>
      <c r="D64" s="9">
        <f t="shared" si="10"/>
        <v>-0.19721713156071474</v>
      </c>
      <c r="E64" s="9">
        <f t="shared" si="10"/>
        <v>0.52154347525660749</v>
      </c>
      <c r="F64" s="9">
        <f t="shared" si="10"/>
        <v>-0.19846745128959564</v>
      </c>
      <c r="G64" s="9">
        <f t="shared" si="10"/>
        <v>0.17957257135264904</v>
      </c>
      <c r="H64" s="9">
        <f t="shared" si="10"/>
        <v>0.38062146415216525</v>
      </c>
      <c r="I64" s="9">
        <f t="shared" si="10"/>
        <v>-0.24500661275614666</v>
      </c>
      <c r="J64" s="9">
        <f t="shared" si="10"/>
        <v>-5.2300677718008837E-2</v>
      </c>
      <c r="K64" s="9">
        <f t="shared" si="10"/>
        <v>-0.14114454353758354</v>
      </c>
      <c r="L64" s="9">
        <f t="shared" si="10"/>
        <v>-2.9046440073416502E-2</v>
      </c>
      <c r="M64" s="9">
        <f t="shared" si="10"/>
        <v>-8.4146293401959227E-2</v>
      </c>
    </row>
    <row r="65" spans="1:13" x14ac:dyDescent="0.25">
      <c r="A65" s="4" t="s">
        <v>9</v>
      </c>
      <c r="B65" s="8"/>
      <c r="C65" s="9">
        <f t="shared" ref="C65:M65" si="11">C17/B17-1</f>
        <v>-0.99921794444012257</v>
      </c>
      <c r="D65" s="9">
        <f t="shared" si="11"/>
        <v>610.21511442940982</v>
      </c>
      <c r="E65" s="9">
        <f t="shared" si="11"/>
        <v>-1.9705682855262419E-2</v>
      </c>
      <c r="F65" s="9">
        <f t="shared" si="11"/>
        <v>-1.8853385421540025E-2</v>
      </c>
      <c r="G65" s="9">
        <f t="shared" si="11"/>
        <v>0.25890911563345953</v>
      </c>
      <c r="H65" s="9">
        <f t="shared" si="11"/>
        <v>0.77804441518900846</v>
      </c>
      <c r="I65" s="9">
        <f t="shared" si="11"/>
        <v>-0.71707680920259675</v>
      </c>
      <c r="J65" s="9">
        <f t="shared" si="11"/>
        <v>0.77658584812766485</v>
      </c>
      <c r="K65" s="9">
        <f t="shared" si="11"/>
        <v>0.11175977686212923</v>
      </c>
      <c r="L65" s="9">
        <f t="shared" si="11"/>
        <v>-0.9978984197246733</v>
      </c>
      <c r="M65" s="9">
        <f t="shared" si="11"/>
        <v>382.98349448648173</v>
      </c>
    </row>
    <row r="66" spans="1:13" x14ac:dyDescent="0.25">
      <c r="A66" s="23" t="s">
        <v>50</v>
      </c>
      <c r="B66" s="8"/>
      <c r="C66" s="9" t="e">
        <f t="shared" ref="C66:M66" si="12">C18/B18-1</f>
        <v>#DIV/0!</v>
      </c>
      <c r="D66" s="9" t="e">
        <f t="shared" si="12"/>
        <v>#DIV/0!</v>
      </c>
      <c r="E66" s="9" t="e">
        <f t="shared" si="12"/>
        <v>#DIV/0!</v>
      </c>
      <c r="F66" s="9" t="e">
        <f t="shared" si="12"/>
        <v>#DIV/0!</v>
      </c>
      <c r="G66" s="9" t="e">
        <f t="shared" si="12"/>
        <v>#DIV/0!</v>
      </c>
      <c r="H66" s="9" t="e">
        <f t="shared" si="12"/>
        <v>#DIV/0!</v>
      </c>
      <c r="I66" s="9" t="e">
        <f t="shared" si="12"/>
        <v>#DIV/0!</v>
      </c>
      <c r="J66" s="9" t="e">
        <f t="shared" si="12"/>
        <v>#DIV/0!</v>
      </c>
      <c r="K66" s="9" t="e">
        <f t="shared" si="12"/>
        <v>#DIV/0!</v>
      </c>
      <c r="L66" s="9" t="e">
        <f t="shared" si="12"/>
        <v>#DIV/0!</v>
      </c>
      <c r="M66" s="9" t="e">
        <f t="shared" si="12"/>
        <v>#DIV/0!</v>
      </c>
    </row>
    <row r="67" spans="1:13" x14ac:dyDescent="0.25">
      <c r="A67" s="4" t="s">
        <v>40</v>
      </c>
      <c r="B67" s="8"/>
      <c r="C67" s="9">
        <f t="shared" ref="C67:M67" si="13">C19/B19-1</f>
        <v>-0.60548824105592958</v>
      </c>
      <c r="D67" s="9">
        <f t="shared" si="13"/>
        <v>0.44802734095100005</v>
      </c>
      <c r="E67" s="9">
        <f t="shared" si="13"/>
        <v>-6.6251935332172107E-2</v>
      </c>
      <c r="F67" s="9">
        <f t="shared" si="13"/>
        <v>-0.25856837141147437</v>
      </c>
      <c r="G67" s="9">
        <f t="shared" si="13"/>
        <v>4.7687315906724814E-2</v>
      </c>
      <c r="H67" s="9">
        <f t="shared" si="13"/>
        <v>0.48475677085926416</v>
      </c>
      <c r="I67" s="9">
        <f t="shared" si="13"/>
        <v>-0.1139148535067287</v>
      </c>
      <c r="J67" s="9">
        <f t="shared" si="13"/>
        <v>-0.18834983101519986</v>
      </c>
      <c r="K67" s="9">
        <f t="shared" si="13"/>
        <v>4.9392446114635558E-3</v>
      </c>
      <c r="L67" s="9">
        <f t="shared" si="13"/>
        <v>-0.28966641556396078</v>
      </c>
      <c r="M67" s="9">
        <f t="shared" si="13"/>
        <v>3.2036629160619148</v>
      </c>
    </row>
    <row r="68" spans="1:13" x14ac:dyDescent="0.25">
      <c r="A68" s="4" t="s">
        <v>10</v>
      </c>
      <c r="B68" s="8"/>
      <c r="C68" s="9">
        <f t="shared" ref="C68:M68" si="14">C20/B20-1</f>
        <v>-7.1160365210820475E-2</v>
      </c>
      <c r="D68" s="9">
        <f t="shared" si="14"/>
        <v>-7.8140991114605818E-2</v>
      </c>
      <c r="E68" s="9">
        <f t="shared" si="14"/>
        <v>-0.43271908967016826</v>
      </c>
      <c r="F68" s="9">
        <f t="shared" si="14"/>
        <v>0.64333578382682077</v>
      </c>
      <c r="G68" s="9">
        <f t="shared" si="14"/>
        <v>-0.3030739657213809</v>
      </c>
      <c r="H68" s="9">
        <f t="shared" si="14"/>
        <v>-4.6084232559957972E-2</v>
      </c>
      <c r="I68" s="9">
        <f t="shared" si="14"/>
        <v>-0.32707532111740967</v>
      </c>
      <c r="J68" s="9">
        <f t="shared" si="14"/>
        <v>0.86781464142322928</v>
      </c>
      <c r="K68" s="9">
        <f t="shared" si="14"/>
        <v>7.5163463274976472E-3</v>
      </c>
      <c r="L68" s="9">
        <f t="shared" si="14"/>
        <v>-0.3709663383111742</v>
      </c>
      <c r="M68" s="9">
        <f t="shared" si="14"/>
        <v>0.83762695382905905</v>
      </c>
    </row>
    <row r="69" spans="1:13" x14ac:dyDescent="0.25">
      <c r="A69" s="4" t="s">
        <v>11</v>
      </c>
      <c r="B69" s="8"/>
      <c r="C69" s="9">
        <f t="shared" ref="C69:M69" si="15">C21/B21-1</f>
        <v>-0.35532456888525732</v>
      </c>
      <c r="D69" s="9">
        <f t="shared" si="15"/>
        <v>0.11178371089390882</v>
      </c>
      <c r="E69" s="9">
        <f t="shared" si="15"/>
        <v>8.4827563053893273E-2</v>
      </c>
      <c r="F69" s="9">
        <f t="shared" si="15"/>
        <v>6.378549881563611E-3</v>
      </c>
      <c r="G69" s="9">
        <f t="shared" si="15"/>
        <v>0.1409711403314946</v>
      </c>
      <c r="H69" s="9">
        <f t="shared" si="15"/>
        <v>-0.36339964202312403</v>
      </c>
      <c r="I69" s="9">
        <f t="shared" si="15"/>
        <v>6.7593629291815782E-2</v>
      </c>
      <c r="J69" s="9">
        <f t="shared" si="15"/>
        <v>0.58819117143924471</v>
      </c>
      <c r="K69" s="9">
        <f t="shared" si="15"/>
        <v>-8.2861086431324948E-2</v>
      </c>
      <c r="L69" s="9">
        <f t="shared" si="15"/>
        <v>0.136864475297233</v>
      </c>
      <c r="M69" s="9">
        <f t="shared" si="15"/>
        <v>-0.32358159669929742</v>
      </c>
    </row>
    <row r="70" spans="1:13" x14ac:dyDescent="0.25">
      <c r="A70" s="4" t="s">
        <v>12</v>
      </c>
      <c r="B70" s="8"/>
      <c r="C70" s="9">
        <f t="shared" ref="C70:M70" si="16">C22/B22-1</f>
        <v>-0.14598306206095335</v>
      </c>
      <c r="D70" s="9">
        <f t="shared" si="16"/>
        <v>-3.6046470276050013E-2</v>
      </c>
      <c r="E70" s="9">
        <f t="shared" si="16"/>
        <v>6.1198261292181089E-2</v>
      </c>
      <c r="F70" s="9">
        <f t="shared" si="16"/>
        <v>2.6435343447747117E-2</v>
      </c>
      <c r="G70" s="9">
        <f t="shared" si="16"/>
        <v>4.4745373068105554E-2</v>
      </c>
      <c r="H70" s="9">
        <f t="shared" si="16"/>
        <v>-0.10377196910405584</v>
      </c>
      <c r="I70" s="9">
        <f t="shared" si="16"/>
        <v>-8.1253090811611584E-3</v>
      </c>
      <c r="J70" s="9">
        <f t="shared" si="16"/>
        <v>0.11593167185289066</v>
      </c>
      <c r="K70" s="9">
        <f t="shared" si="16"/>
        <v>0.14284785902434916</v>
      </c>
      <c r="L70" s="9">
        <f t="shared" si="16"/>
        <v>-0.22735162664139608</v>
      </c>
      <c r="M70" s="9">
        <f t="shared" si="16"/>
        <v>-9.4846829959571832E-2</v>
      </c>
    </row>
    <row r="71" spans="1:13" x14ac:dyDescent="0.25">
      <c r="A71" s="4" t="s">
        <v>13</v>
      </c>
      <c r="B71" s="8"/>
      <c r="C71" s="9">
        <f t="shared" ref="C71:M71" si="17">C23/B23-1</f>
        <v>2.8370289612134503E-2</v>
      </c>
      <c r="D71" s="9">
        <f t="shared" si="17"/>
        <v>-0.15190706839759638</v>
      </c>
      <c r="E71" s="9">
        <f t="shared" si="17"/>
        <v>0.4209277929422639</v>
      </c>
      <c r="F71" s="9">
        <f t="shared" si="17"/>
        <v>-0.32328498912560133</v>
      </c>
      <c r="G71" s="9">
        <f t="shared" si="17"/>
        <v>-0.24539950236826191</v>
      </c>
      <c r="H71" s="9">
        <f t="shared" si="17"/>
        <v>1.2241518782727239</v>
      </c>
      <c r="I71" s="9">
        <f t="shared" si="17"/>
        <v>-0.43956512674176484</v>
      </c>
      <c r="J71" s="9">
        <f t="shared" si="17"/>
        <v>-6.2703205445241439E-3</v>
      </c>
      <c r="K71" s="9">
        <f t="shared" si="17"/>
        <v>0.42192764929369297</v>
      </c>
      <c r="L71" s="9">
        <f t="shared" si="17"/>
        <v>-0.30796046535869459</v>
      </c>
      <c r="M71" s="9">
        <f t="shared" si="17"/>
        <v>0.23128385141615149</v>
      </c>
    </row>
    <row r="72" spans="1:13" x14ac:dyDescent="0.25">
      <c r="A72" s="4" t="s">
        <v>14</v>
      </c>
      <c r="B72" s="8"/>
      <c r="C72" s="9">
        <f t="shared" ref="C72:M72" si="18">C24/B24-1</f>
        <v>4.8509033425977677E-2</v>
      </c>
      <c r="D72" s="9">
        <f t="shared" si="18"/>
        <v>2.8583486423117144E-3</v>
      </c>
      <c r="E72" s="9">
        <f t="shared" si="18"/>
        <v>0.31488653115069853</v>
      </c>
      <c r="F72" s="9">
        <f t="shared" si="18"/>
        <v>-0.43856267350045386</v>
      </c>
      <c r="G72" s="9">
        <f t="shared" si="18"/>
        <v>-0.22270167915261818</v>
      </c>
      <c r="H72" s="9">
        <f t="shared" si="18"/>
        <v>0.38795353401578891</v>
      </c>
      <c r="I72" s="9">
        <f t="shared" si="18"/>
        <v>-0.3184514322635672</v>
      </c>
      <c r="J72" s="9">
        <f t="shared" si="18"/>
        <v>1.0220571306326183</v>
      </c>
      <c r="K72" s="9">
        <f t="shared" si="18"/>
        <v>-0.99909085508364004</v>
      </c>
      <c r="L72" s="9">
        <f t="shared" si="18"/>
        <v>1681.3845708495562</v>
      </c>
      <c r="M72" s="9">
        <f t="shared" si="18"/>
        <v>-0.19708524167437125</v>
      </c>
    </row>
    <row r="73" spans="1:13" x14ac:dyDescent="0.25">
      <c r="A73" s="4" t="s">
        <v>15</v>
      </c>
      <c r="B73" s="8"/>
      <c r="C73" s="9" t="e">
        <f t="shared" ref="C73:M73" si="19">C25/B25-1</f>
        <v>#DIV/0!</v>
      </c>
      <c r="D73" s="9" t="e">
        <f t="shared" si="19"/>
        <v>#DIV/0!</v>
      </c>
      <c r="E73" s="9" t="e">
        <f t="shared" si="19"/>
        <v>#DIV/0!</v>
      </c>
      <c r="F73" s="9" t="e">
        <f t="shared" si="19"/>
        <v>#DIV/0!</v>
      </c>
      <c r="G73" s="9" t="e">
        <f t="shared" si="19"/>
        <v>#DIV/0!</v>
      </c>
      <c r="H73" s="9" t="e">
        <f t="shared" si="19"/>
        <v>#DIV/0!</v>
      </c>
      <c r="I73" s="9" t="e">
        <f t="shared" si="19"/>
        <v>#DIV/0!</v>
      </c>
      <c r="J73" s="9" t="e">
        <f t="shared" si="19"/>
        <v>#DIV/0!</v>
      </c>
      <c r="K73" s="9" t="e">
        <f t="shared" si="19"/>
        <v>#DIV/0!</v>
      </c>
      <c r="L73" s="9" t="e">
        <f t="shared" si="19"/>
        <v>#DIV/0!</v>
      </c>
      <c r="M73" s="9" t="e">
        <f t="shared" si="19"/>
        <v>#DIV/0!</v>
      </c>
    </row>
    <row r="74" spans="1:13" x14ac:dyDescent="0.25">
      <c r="A74" s="13" t="s">
        <v>42</v>
      </c>
      <c r="B74" s="8"/>
      <c r="C74" s="9">
        <f t="shared" ref="C74:M74" si="20">C26/B26-1</f>
        <v>326.1989151891454</v>
      </c>
      <c r="D74" s="9">
        <f t="shared" si="20"/>
        <v>-1</v>
      </c>
      <c r="E74" s="9" t="e">
        <f t="shared" si="20"/>
        <v>#DIV/0!</v>
      </c>
      <c r="F74" s="9">
        <f t="shared" si="20"/>
        <v>5704.3360007907822</v>
      </c>
      <c r="G74" s="9">
        <f t="shared" si="20"/>
        <v>-0.99378680578564249</v>
      </c>
      <c r="H74" s="9">
        <f t="shared" si="20"/>
        <v>101.134569406995</v>
      </c>
      <c r="I74" s="9">
        <f t="shared" si="20"/>
        <v>-0.9908231782618947</v>
      </c>
      <c r="J74" s="9">
        <f t="shared" si="20"/>
        <v>-0.78581857227731455</v>
      </c>
      <c r="K74" s="9">
        <f t="shared" si="20"/>
        <v>145.98724230500943</v>
      </c>
      <c r="L74" s="9">
        <f t="shared" si="20"/>
        <v>2.2678108810671884</v>
      </c>
      <c r="M74" s="9">
        <f t="shared" si="20"/>
        <v>-0.99974729838374099</v>
      </c>
    </row>
    <row r="75" spans="1:13" x14ac:dyDescent="0.25">
      <c r="A75" s="4" t="s">
        <v>41</v>
      </c>
      <c r="B75" s="8"/>
      <c r="C75" s="9" t="e">
        <f t="shared" ref="C75:M75" si="21">C27/B27-1</f>
        <v>#DIV/0!</v>
      </c>
      <c r="D75" s="9" t="e">
        <f t="shared" si="21"/>
        <v>#DIV/0!</v>
      </c>
      <c r="E75" s="9" t="e">
        <f t="shared" si="21"/>
        <v>#DIV/0!</v>
      </c>
      <c r="F75" s="9">
        <f t="shared" si="21"/>
        <v>1.063108652635874</v>
      </c>
      <c r="G75" s="9">
        <f t="shared" si="21"/>
        <v>1.2071729802781341</v>
      </c>
      <c r="H75" s="9">
        <f t="shared" si="21"/>
        <v>-1</v>
      </c>
      <c r="I75" s="9" t="e">
        <f t="shared" si="21"/>
        <v>#DIV/0!</v>
      </c>
      <c r="J75" s="9">
        <f t="shared" si="21"/>
        <v>6.7073778140017</v>
      </c>
      <c r="K75" s="9">
        <f t="shared" si="21"/>
        <v>-0.4196336749595998</v>
      </c>
      <c r="L75" s="9">
        <f t="shared" si="21"/>
        <v>-1</v>
      </c>
      <c r="M75" s="9" t="e">
        <f t="shared" si="21"/>
        <v>#DIV/0!</v>
      </c>
    </row>
    <row r="76" spans="1:13" x14ac:dyDescent="0.25">
      <c r="A76" s="4" t="s">
        <v>16</v>
      </c>
      <c r="B76" s="8"/>
      <c r="C76" s="9">
        <f t="shared" ref="C76:M76" si="22">C28/B28-1</f>
        <v>-0.34418960274691712</v>
      </c>
      <c r="D76" s="9">
        <f t="shared" si="22"/>
        <v>0.5546442946183805</v>
      </c>
      <c r="E76" s="9">
        <f t="shared" si="22"/>
        <v>-0.3172659293346044</v>
      </c>
      <c r="F76" s="9">
        <f t="shared" si="22"/>
        <v>0.52244910936041622</v>
      </c>
      <c r="G76" s="9">
        <f t="shared" si="22"/>
        <v>-0.32938902865686004</v>
      </c>
      <c r="H76" s="9">
        <f t="shared" si="22"/>
        <v>0.1052729738089826</v>
      </c>
      <c r="I76" s="9">
        <f t="shared" si="22"/>
        <v>-0.14043939014650098</v>
      </c>
      <c r="J76" s="9">
        <f t="shared" si="22"/>
        <v>-0.33302718851085811</v>
      </c>
      <c r="K76" s="9">
        <f t="shared" si="22"/>
        <v>0.65539641765968093</v>
      </c>
      <c r="L76" s="9">
        <f t="shared" si="22"/>
        <v>-0.34147064076792355</v>
      </c>
      <c r="M76" s="9">
        <f t="shared" si="22"/>
        <v>-0.35177770485161186</v>
      </c>
    </row>
    <row r="77" spans="1:13" x14ac:dyDescent="0.25">
      <c r="A77" s="4" t="s">
        <v>17</v>
      </c>
      <c r="B77" s="8"/>
      <c r="C77" s="9">
        <f t="shared" ref="C77:M77" si="23">C29/B29-1</f>
        <v>1.7781461753220777</v>
      </c>
      <c r="D77" s="9">
        <f t="shared" si="23"/>
        <v>-0.6871936483050074</v>
      </c>
      <c r="E77" s="9">
        <f t="shared" si="23"/>
        <v>1.1158450134023168E-2</v>
      </c>
      <c r="F77" s="9">
        <f t="shared" si="23"/>
        <v>0.13477640914039823</v>
      </c>
      <c r="G77" s="9">
        <f t="shared" si="23"/>
        <v>-0.41816919804346764</v>
      </c>
      <c r="H77" s="9">
        <f t="shared" si="23"/>
        <v>0.94396361621421176</v>
      </c>
      <c r="I77" s="9">
        <f t="shared" si="23"/>
        <v>1.1023801990932678</v>
      </c>
      <c r="J77" s="9">
        <f t="shared" si="23"/>
        <v>-0.61675700721455029</v>
      </c>
      <c r="K77" s="9">
        <f t="shared" si="23"/>
        <v>-2.7602652634152625E-2</v>
      </c>
      <c r="L77" s="9">
        <f t="shared" si="23"/>
        <v>0.36400492501259119</v>
      </c>
      <c r="M77" s="9">
        <f t="shared" si="23"/>
        <v>-0.23792465569468224</v>
      </c>
    </row>
    <row r="78" spans="1:13" x14ac:dyDescent="0.25">
      <c r="A78" s="4" t="s">
        <v>38</v>
      </c>
      <c r="B78" s="8"/>
      <c r="C78" s="9" t="e">
        <f t="shared" ref="C78:M78" si="24">C30/B30-1</f>
        <v>#DIV/0!</v>
      </c>
      <c r="D78" s="9" t="e">
        <f t="shared" si="24"/>
        <v>#DIV/0!</v>
      </c>
      <c r="E78" s="9" t="e">
        <f t="shared" si="24"/>
        <v>#DIV/0!</v>
      </c>
      <c r="F78" s="9" t="e">
        <f t="shared" si="24"/>
        <v>#DIV/0!</v>
      </c>
      <c r="G78" s="9" t="e">
        <f t="shared" si="24"/>
        <v>#DIV/0!</v>
      </c>
      <c r="H78" s="9">
        <f t="shared" si="24"/>
        <v>-1</v>
      </c>
      <c r="I78" s="9" t="e">
        <f t="shared" si="24"/>
        <v>#DIV/0!</v>
      </c>
      <c r="J78" s="9" t="e">
        <f t="shared" si="24"/>
        <v>#DIV/0!</v>
      </c>
      <c r="K78" s="9" t="e">
        <f t="shared" si="24"/>
        <v>#DIV/0!</v>
      </c>
      <c r="L78" s="9" t="e">
        <f t="shared" si="24"/>
        <v>#DIV/0!</v>
      </c>
      <c r="M78" s="9" t="e">
        <f t="shared" si="24"/>
        <v>#DIV/0!</v>
      </c>
    </row>
    <row r="79" spans="1:13" x14ac:dyDescent="0.25">
      <c r="A79" s="4" t="s">
        <v>18</v>
      </c>
      <c r="B79" s="8"/>
      <c r="C79" s="9" t="e">
        <f t="shared" ref="C79:M79" si="25">C31/B31-1</f>
        <v>#DIV/0!</v>
      </c>
      <c r="D79" s="9">
        <f t="shared" si="25"/>
        <v>-0.79344727641440393</v>
      </c>
      <c r="E79" s="9">
        <f t="shared" si="25"/>
        <v>-1</v>
      </c>
      <c r="F79" s="9" t="e">
        <f t="shared" si="25"/>
        <v>#DIV/0!</v>
      </c>
      <c r="G79" s="9">
        <f t="shared" si="25"/>
        <v>-1</v>
      </c>
      <c r="H79" s="9" t="e">
        <f t="shared" si="25"/>
        <v>#DIV/0!</v>
      </c>
      <c r="I79" s="9" t="e">
        <f t="shared" si="25"/>
        <v>#DIV/0!</v>
      </c>
      <c r="J79" s="9">
        <f t="shared" si="25"/>
        <v>-1</v>
      </c>
      <c r="K79" s="9" t="e">
        <f t="shared" si="25"/>
        <v>#DIV/0!</v>
      </c>
      <c r="L79" s="9" t="e">
        <f t="shared" si="25"/>
        <v>#DIV/0!</v>
      </c>
      <c r="M79" s="9">
        <f t="shared" si="25"/>
        <v>-1</v>
      </c>
    </row>
    <row r="80" spans="1:13" x14ac:dyDescent="0.25">
      <c r="A80" s="4" t="s">
        <v>19</v>
      </c>
      <c r="B80" s="8"/>
      <c r="C80" s="9">
        <f t="shared" ref="C80:M80" si="26">C32/B32-1</f>
        <v>-7.5058054927303108E-2</v>
      </c>
      <c r="D80" s="9">
        <f t="shared" si="26"/>
        <v>-4.4078322490575972E-2</v>
      </c>
      <c r="E80" s="9">
        <f t="shared" si="26"/>
        <v>0.10761447302733584</v>
      </c>
      <c r="F80" s="9">
        <f t="shared" si="26"/>
        <v>-0.13978220446508316</v>
      </c>
      <c r="G80" s="9">
        <f t="shared" si="26"/>
        <v>8.4006625270183433E-2</v>
      </c>
      <c r="H80" s="9">
        <f t="shared" si="26"/>
        <v>-0.29622223658198366</v>
      </c>
      <c r="I80" s="9">
        <f t="shared" si="26"/>
        <v>1.151422574645844E-2</v>
      </c>
      <c r="J80" s="9">
        <f t="shared" si="26"/>
        <v>0.64418722773058268</v>
      </c>
      <c r="K80" s="9">
        <f t="shared" si="26"/>
        <v>-0.13112260170665657</v>
      </c>
      <c r="L80" s="9">
        <f t="shared" si="26"/>
        <v>7.5574173662852573E-2</v>
      </c>
      <c r="M80" s="9">
        <f t="shared" si="26"/>
        <v>-0.12453228207548206</v>
      </c>
    </row>
    <row r="81" spans="1:13" x14ac:dyDescent="0.25">
      <c r="A81" s="4" t="s">
        <v>39</v>
      </c>
      <c r="B81" s="8"/>
      <c r="C81" s="9">
        <f t="shared" ref="C81:M81" si="27">C33/B33-1</f>
        <v>-0.22495798013747781</v>
      </c>
      <c r="D81" s="9">
        <f t="shared" si="27"/>
        <v>-0.99752086908922388</v>
      </c>
      <c r="E81" s="9">
        <f t="shared" si="27"/>
        <v>2059.1465491443946</v>
      </c>
      <c r="F81" s="9">
        <f t="shared" si="27"/>
        <v>-0.99858523333703897</v>
      </c>
      <c r="G81" s="9">
        <f t="shared" si="27"/>
        <v>291.0850503603537</v>
      </c>
      <c r="H81" s="9">
        <f t="shared" si="27"/>
        <v>-0.36807863757532788</v>
      </c>
      <c r="I81" s="9">
        <f t="shared" si="27"/>
        <v>-0.99137512911615233</v>
      </c>
      <c r="J81" s="9">
        <f t="shared" si="27"/>
        <v>0.19610999622279834</v>
      </c>
      <c r="K81" s="9">
        <f t="shared" si="27"/>
        <v>93.929008578975015</v>
      </c>
      <c r="L81" s="9">
        <f t="shared" si="27"/>
        <v>-0.2047843624337472</v>
      </c>
      <c r="M81" s="9">
        <f t="shared" si="27"/>
        <v>-1</v>
      </c>
    </row>
    <row r="82" spans="1:13" x14ac:dyDescent="0.25">
      <c r="A82" s="4" t="s">
        <v>20</v>
      </c>
      <c r="B82" s="8"/>
      <c r="C82" s="9">
        <f t="shared" ref="C82:M82" si="28">C34/B34-1</f>
        <v>81.055166515385523</v>
      </c>
      <c r="D82" s="9">
        <f t="shared" si="28"/>
        <v>-0.99716496262548926</v>
      </c>
      <c r="E82" s="9">
        <f t="shared" si="28"/>
        <v>-0.8104848308783672</v>
      </c>
      <c r="F82" s="9">
        <f t="shared" si="28"/>
        <v>1325.6276649340425</v>
      </c>
      <c r="G82" s="9">
        <f t="shared" si="28"/>
        <v>2.2054319062257228</v>
      </c>
      <c r="H82" s="9">
        <f t="shared" si="28"/>
        <v>-0.99276772915142319</v>
      </c>
      <c r="I82" s="9">
        <f t="shared" si="28"/>
        <v>265.65285452347462</v>
      </c>
      <c r="J82" s="9">
        <f t="shared" si="28"/>
        <v>-0.99963021994123791</v>
      </c>
      <c r="K82" s="9">
        <f t="shared" si="28"/>
        <v>1020.2158149685276</v>
      </c>
      <c r="L82" s="9">
        <f t="shared" si="28"/>
        <v>-0.99973113845710182</v>
      </c>
      <c r="M82" s="9">
        <f t="shared" si="28"/>
        <v>2.3856514036214369</v>
      </c>
    </row>
    <row r="83" spans="1:13" x14ac:dyDescent="0.25">
      <c r="A83" s="4" t="s">
        <v>21</v>
      </c>
      <c r="B83" s="8"/>
      <c r="C83" s="9" t="e">
        <f t="shared" ref="C83:M83" si="29">C35/B35-1</f>
        <v>#DIV/0!</v>
      </c>
      <c r="D83" s="9" t="e">
        <f t="shared" si="29"/>
        <v>#DIV/0!</v>
      </c>
      <c r="E83" s="9" t="e">
        <f t="shared" si="29"/>
        <v>#DIV/0!</v>
      </c>
      <c r="F83" s="9" t="e">
        <f t="shared" si="29"/>
        <v>#DIV/0!</v>
      </c>
      <c r="G83" s="9">
        <f t="shared" si="29"/>
        <v>0.40971804259203548</v>
      </c>
      <c r="H83" s="9">
        <f t="shared" si="29"/>
        <v>6.0752032678215473</v>
      </c>
      <c r="I83" s="9">
        <f t="shared" si="29"/>
        <v>-0.8555006651300644</v>
      </c>
      <c r="J83" s="9">
        <f t="shared" si="29"/>
        <v>1.1515229544227865</v>
      </c>
      <c r="K83" s="9">
        <f t="shared" si="29"/>
        <v>-0.94280357030459261</v>
      </c>
      <c r="L83" s="9">
        <f t="shared" si="29"/>
        <v>-1</v>
      </c>
      <c r="M83" s="9" t="e">
        <f t="shared" si="29"/>
        <v>#DIV/0!</v>
      </c>
    </row>
    <row r="84" spans="1:13" x14ac:dyDescent="0.25">
      <c r="A84" s="4" t="s">
        <v>22</v>
      </c>
      <c r="B84" s="8"/>
      <c r="C84" s="9">
        <f t="shared" ref="C84:M84" si="30">C36/B36-1</f>
        <v>0.23943134514741171</v>
      </c>
      <c r="D84" s="9">
        <f t="shared" si="30"/>
        <v>-0.73292982046704847</v>
      </c>
      <c r="E84" s="9">
        <f t="shared" si="30"/>
        <v>53.098127590675155</v>
      </c>
      <c r="F84" s="9">
        <f t="shared" si="30"/>
        <v>-0.52328710870115969</v>
      </c>
      <c r="G84" s="9">
        <f t="shared" si="30"/>
        <v>5.3571686128116802E-2</v>
      </c>
      <c r="H84" s="9">
        <f t="shared" si="30"/>
        <v>0.66979012783292746</v>
      </c>
      <c r="I84" s="9">
        <f t="shared" si="30"/>
        <v>1.100825268349257</v>
      </c>
      <c r="J84" s="9">
        <f t="shared" si="30"/>
        <v>-0.52829793041180795</v>
      </c>
      <c r="K84" s="9">
        <f t="shared" si="30"/>
        <v>-0.83009598067464641</v>
      </c>
      <c r="L84" s="9">
        <f t="shared" si="30"/>
        <v>-0.6833127858301169</v>
      </c>
      <c r="M84" s="9">
        <f t="shared" si="30"/>
        <v>0.5716253840529435</v>
      </c>
    </row>
    <row r="85" spans="1:13" x14ac:dyDescent="0.25">
      <c r="A85" s="4" t="s">
        <v>23</v>
      </c>
      <c r="B85" s="8"/>
      <c r="C85" s="9">
        <f t="shared" ref="C85:M85" si="31">C37/B37-1</f>
        <v>-0.69473649576038921</v>
      </c>
      <c r="D85" s="9">
        <f t="shared" si="31"/>
        <v>54.46781340271734</v>
      </c>
      <c r="E85" s="9">
        <f t="shared" si="31"/>
        <v>-0.52765479211197119</v>
      </c>
      <c r="F85" s="9">
        <f t="shared" si="31"/>
        <v>4.0258446551727056E-2</v>
      </c>
      <c r="G85" s="9">
        <f t="shared" si="31"/>
        <v>-2.2154036345027439E-2</v>
      </c>
      <c r="H85" s="9">
        <f t="shared" si="31"/>
        <v>-0.99348014238850135</v>
      </c>
      <c r="I85" s="9">
        <f t="shared" si="31"/>
        <v>0.86881458487790808</v>
      </c>
      <c r="J85" s="9">
        <f t="shared" si="31"/>
        <v>1.5719394639393616</v>
      </c>
      <c r="K85" s="9">
        <f t="shared" si="31"/>
        <v>17.209626492402659</v>
      </c>
      <c r="L85" s="9">
        <f t="shared" si="31"/>
        <v>0.29966524229997327</v>
      </c>
      <c r="M85" s="9">
        <f t="shared" si="31"/>
        <v>1.7433079078368201</v>
      </c>
    </row>
    <row r="86" spans="1:13" x14ac:dyDescent="0.25">
      <c r="A86" s="4" t="s">
        <v>24</v>
      </c>
      <c r="B86" s="8"/>
      <c r="C86" s="9">
        <f t="shared" ref="C86:M86" si="32">C38/B38-1</f>
        <v>-3.0212596051886753E-2</v>
      </c>
      <c r="D86" s="9">
        <f t="shared" si="32"/>
        <v>-0.1625840730632846</v>
      </c>
      <c r="E86" s="9">
        <f t="shared" si="32"/>
        <v>0.19136492198905342</v>
      </c>
      <c r="F86" s="9">
        <f t="shared" si="32"/>
        <v>-8.0062473074873242E-2</v>
      </c>
      <c r="G86" s="9">
        <f t="shared" si="32"/>
        <v>0.54549749690497862</v>
      </c>
      <c r="H86" s="9">
        <f t="shared" si="32"/>
        <v>0.48781165138493354</v>
      </c>
      <c r="I86" s="9">
        <f t="shared" si="32"/>
        <v>-0.61857470734686859</v>
      </c>
      <c r="J86" s="9">
        <f t="shared" si="32"/>
        <v>0.18898799960450341</v>
      </c>
      <c r="K86" s="9">
        <f t="shared" si="32"/>
        <v>-8.7979815070342582E-3</v>
      </c>
      <c r="L86" s="9">
        <f t="shared" si="32"/>
        <v>-8.6526787423191198E-3</v>
      </c>
      <c r="M86" s="9">
        <f t="shared" si="32"/>
        <v>-7.8765301103941976E-2</v>
      </c>
    </row>
    <row r="87" spans="1:13" x14ac:dyDescent="0.25">
      <c r="A87" s="4" t="s">
        <v>25</v>
      </c>
      <c r="B87" s="8"/>
      <c r="C87" s="9">
        <f t="shared" ref="C87:M87" si="33">C39/B39-1</f>
        <v>-5.3913550724821069E-2</v>
      </c>
      <c r="D87" s="9">
        <f t="shared" si="33"/>
        <v>4.904132937607586E-2</v>
      </c>
      <c r="E87" s="9">
        <f t="shared" si="33"/>
        <v>0.39592685897769075</v>
      </c>
      <c r="F87" s="9">
        <f t="shared" si="33"/>
        <v>-0.1842349285604804</v>
      </c>
      <c r="G87" s="9">
        <f t="shared" si="33"/>
        <v>-5.2848694435676524E-3</v>
      </c>
      <c r="H87" s="9">
        <f t="shared" si="33"/>
        <v>-2.2498299307323388E-2</v>
      </c>
      <c r="I87" s="9">
        <f t="shared" si="33"/>
        <v>-8.0714209441770657E-2</v>
      </c>
      <c r="J87" s="9">
        <f t="shared" si="33"/>
        <v>8.1300353239736944E-2</v>
      </c>
      <c r="K87" s="9">
        <f t="shared" si="33"/>
        <v>0.13048610082126832</v>
      </c>
      <c r="L87" s="9">
        <f t="shared" si="33"/>
        <v>7.875017565242004E-3</v>
      </c>
      <c r="M87" s="9">
        <f t="shared" si="33"/>
        <v>-5.9592185688251975E-3</v>
      </c>
    </row>
    <row r="88" spans="1:13" x14ac:dyDescent="0.25">
      <c r="A88" s="4" t="s">
        <v>26</v>
      </c>
      <c r="B88" s="8"/>
      <c r="C88" s="9">
        <f t="shared" ref="C88:M88" si="34">C40/B40-1</f>
        <v>-0.83458988572124204</v>
      </c>
      <c r="D88" s="9">
        <f t="shared" si="34"/>
        <v>1.4806086738032667</v>
      </c>
      <c r="E88" s="9">
        <f t="shared" si="34"/>
        <v>0.72448704307150891</v>
      </c>
      <c r="F88" s="9">
        <f t="shared" si="34"/>
        <v>-0.31894774290106898</v>
      </c>
      <c r="G88" s="9">
        <f t="shared" si="34"/>
        <v>-1.5710043376296112E-2</v>
      </c>
      <c r="H88" s="9">
        <f t="shared" si="34"/>
        <v>0.30163774699797052</v>
      </c>
      <c r="I88" s="9">
        <f t="shared" si="34"/>
        <v>1.7702313662287139E-2</v>
      </c>
      <c r="J88" s="9">
        <f t="shared" si="34"/>
        <v>-0.29282410508014067</v>
      </c>
      <c r="K88" s="9">
        <f t="shared" si="34"/>
        <v>3.9808985026292154E-2</v>
      </c>
      <c r="L88" s="9">
        <f t="shared" si="34"/>
        <v>0.1063097513309863</v>
      </c>
      <c r="M88" s="9">
        <f t="shared" si="34"/>
        <v>-0.54782287024565268</v>
      </c>
    </row>
    <row r="89" spans="1:13" x14ac:dyDescent="0.25">
      <c r="A89" s="22" t="s">
        <v>47</v>
      </c>
      <c r="B89" s="8"/>
      <c r="C89" s="9" t="e">
        <f t="shared" ref="C89:L89" si="35">C41/B41-1</f>
        <v>#DIV/0!</v>
      </c>
      <c r="D89" s="9" t="e">
        <f t="shared" si="35"/>
        <v>#DIV/0!</v>
      </c>
      <c r="E89" s="9" t="e">
        <f t="shared" si="35"/>
        <v>#DIV/0!</v>
      </c>
      <c r="F89" s="9" t="e">
        <f t="shared" si="35"/>
        <v>#DIV/0!</v>
      </c>
      <c r="G89" s="9" t="e">
        <f t="shared" si="35"/>
        <v>#DIV/0!</v>
      </c>
      <c r="H89" s="9" t="e">
        <f t="shared" si="35"/>
        <v>#DIV/0!</v>
      </c>
      <c r="I89" s="9" t="e">
        <f t="shared" si="35"/>
        <v>#DIV/0!</v>
      </c>
      <c r="J89" s="9">
        <f t="shared" si="35"/>
        <v>2.3787550560231949</v>
      </c>
      <c r="K89" s="9">
        <f t="shared" si="35"/>
        <v>-0.35258525884023051</v>
      </c>
      <c r="L89" s="9">
        <f t="shared" si="35"/>
        <v>1.2522320746571602</v>
      </c>
      <c r="M89" s="9"/>
    </row>
    <row r="90" spans="1:13" x14ac:dyDescent="0.25">
      <c r="A90" s="4" t="s">
        <v>43</v>
      </c>
      <c r="B90" s="8"/>
      <c r="C90" s="9" t="e">
        <f t="shared" ref="C90:L90" si="36">C42/B42-1</f>
        <v>#DIV/0!</v>
      </c>
      <c r="D90" s="9" t="e">
        <f t="shared" si="36"/>
        <v>#DIV/0!</v>
      </c>
      <c r="E90" s="9" t="e">
        <f t="shared" si="36"/>
        <v>#DIV/0!</v>
      </c>
      <c r="F90" s="9" t="e">
        <f t="shared" si="36"/>
        <v>#DIV/0!</v>
      </c>
      <c r="G90" s="9" t="e">
        <f t="shared" si="36"/>
        <v>#DIV/0!</v>
      </c>
      <c r="H90" s="9" t="e">
        <f t="shared" si="36"/>
        <v>#DIV/0!</v>
      </c>
      <c r="I90" s="9" t="e">
        <f t="shared" si="36"/>
        <v>#DIV/0!</v>
      </c>
      <c r="J90" s="9" t="e">
        <f t="shared" si="36"/>
        <v>#DIV/0!</v>
      </c>
      <c r="K90" s="9" t="e">
        <f t="shared" si="36"/>
        <v>#DIV/0!</v>
      </c>
      <c r="L90" s="9" t="e">
        <f t="shared" si="36"/>
        <v>#DIV/0!</v>
      </c>
      <c r="M90" s="9" t="e">
        <f t="shared" ref="M90" si="37">M42/L42-1</f>
        <v>#DIV/0!</v>
      </c>
    </row>
    <row r="91" spans="1:13" x14ac:dyDescent="0.25">
      <c r="A91" s="4" t="s">
        <v>44</v>
      </c>
      <c r="B91" s="8"/>
      <c r="C91" s="9" t="e">
        <f t="shared" ref="C91:L91" si="38">C43/B43-1</f>
        <v>#DIV/0!</v>
      </c>
      <c r="D91" s="9" t="e">
        <f t="shared" si="38"/>
        <v>#DIV/0!</v>
      </c>
      <c r="E91" s="9" t="e">
        <f t="shared" si="38"/>
        <v>#DIV/0!</v>
      </c>
      <c r="F91" s="9" t="e">
        <f t="shared" si="38"/>
        <v>#DIV/0!</v>
      </c>
      <c r="G91" s="9" t="e">
        <f t="shared" si="38"/>
        <v>#DIV/0!</v>
      </c>
      <c r="H91" s="9" t="e">
        <f t="shared" si="38"/>
        <v>#DIV/0!</v>
      </c>
      <c r="I91" s="9" t="e">
        <f t="shared" si="38"/>
        <v>#DIV/0!</v>
      </c>
      <c r="J91" s="9" t="e">
        <f t="shared" si="38"/>
        <v>#DIV/0!</v>
      </c>
      <c r="K91" s="9">
        <f t="shared" si="38"/>
        <v>-1</v>
      </c>
      <c r="L91" s="9" t="e">
        <f t="shared" si="38"/>
        <v>#DIV/0!</v>
      </c>
      <c r="M91" s="9" t="e">
        <f t="shared" ref="M91" si="39">M43/L43-1</f>
        <v>#DIV/0!</v>
      </c>
    </row>
    <row r="92" spans="1:13" x14ac:dyDescent="0.25">
      <c r="A92" s="14" t="s">
        <v>46</v>
      </c>
      <c r="B92" s="8"/>
      <c r="C92" s="9" t="e">
        <f t="shared" ref="C92:L92" si="40">C44/B44-1</f>
        <v>#DIV/0!</v>
      </c>
      <c r="D92" s="9" t="e">
        <f t="shared" si="40"/>
        <v>#DIV/0!</v>
      </c>
      <c r="E92" s="9" t="e">
        <f t="shared" si="40"/>
        <v>#DIV/0!</v>
      </c>
      <c r="F92" s="9" t="e">
        <f t="shared" si="40"/>
        <v>#DIV/0!</v>
      </c>
      <c r="G92" s="9" t="e">
        <f t="shared" si="40"/>
        <v>#DIV/0!</v>
      </c>
      <c r="H92" s="9" t="e">
        <f t="shared" si="40"/>
        <v>#DIV/0!</v>
      </c>
      <c r="I92" s="9" t="e">
        <f t="shared" si="40"/>
        <v>#DIV/0!</v>
      </c>
      <c r="J92" s="9" t="e">
        <f t="shared" si="40"/>
        <v>#DIV/0!</v>
      </c>
      <c r="K92" s="9" t="e">
        <f t="shared" si="40"/>
        <v>#DIV/0!</v>
      </c>
      <c r="L92" s="9" t="e">
        <f t="shared" si="40"/>
        <v>#DIV/0!</v>
      </c>
      <c r="M92" s="9" t="e">
        <f t="shared" ref="M92" si="41">M44/L44-1</f>
        <v>#DIV/0!</v>
      </c>
    </row>
    <row r="93" spans="1:13" x14ac:dyDescent="0.25">
      <c r="A93" s="2" t="s">
        <v>45</v>
      </c>
      <c r="B93" s="8"/>
      <c r="C93" s="9">
        <f t="shared" ref="C93" si="42">C45/B45-1</f>
        <v>0.35969773477638611</v>
      </c>
      <c r="D93" s="9">
        <f t="shared" ref="D93" si="43">D45/C45-1</f>
        <v>-1.2922102664483015E-2</v>
      </c>
      <c r="E93" s="9">
        <f t="shared" ref="E93" si="44">E45/D45-1</f>
        <v>0.84701159676911053</v>
      </c>
      <c r="F93" s="9">
        <f t="shared" ref="F93" si="45">F45/E45-1</f>
        <v>-0.28946406846647477</v>
      </c>
      <c r="G93" s="9">
        <f t="shared" ref="G93" si="46">G45/F45-1</f>
        <v>1.0222148904850856</v>
      </c>
      <c r="H93" s="9">
        <f t="shared" ref="H93" si="47">H45/G45-1</f>
        <v>-0.79790544461260693</v>
      </c>
      <c r="I93" s="9">
        <f t="shared" ref="I93" si="48">I45/H45-1</f>
        <v>1.5551224801575301</v>
      </c>
      <c r="J93" s="9">
        <f t="shared" ref="J93" si="49">J45/I45-1</f>
        <v>-0.17984263774226272</v>
      </c>
      <c r="K93" s="9">
        <f t="shared" ref="K93" si="50">K45/J45-1</f>
        <v>0.23033647380479971</v>
      </c>
      <c r="L93" s="9">
        <f t="shared" ref="L93" si="51">L45/K45-1</f>
        <v>0.39093590109690113</v>
      </c>
      <c r="M93" s="9">
        <f t="shared" ref="M93" si="52">M45/L45-1</f>
        <v>-0.26083190156056391</v>
      </c>
    </row>
    <row r="94" spans="1:13" x14ac:dyDescent="0.25">
      <c r="A94" s="20" t="s">
        <v>49</v>
      </c>
      <c r="B94" s="8"/>
      <c r="C94" s="9" t="e">
        <f t="shared" ref="C94" si="53">C46/B46-1</f>
        <v>#DIV/0!</v>
      </c>
      <c r="D94" s="9" t="e">
        <f t="shared" ref="D94" si="54">D46/C46-1</f>
        <v>#DIV/0!</v>
      </c>
      <c r="E94" s="9" t="e">
        <f t="shared" ref="E94" si="55">E46/D46-1</f>
        <v>#DIV/0!</v>
      </c>
      <c r="F94" s="9" t="e">
        <f t="shared" ref="F94" si="56">F46/E46-1</f>
        <v>#DIV/0!</v>
      </c>
      <c r="G94" s="9">
        <f t="shared" ref="G94" si="57">G46/F46-1</f>
        <v>-1</v>
      </c>
      <c r="H94" s="9" t="e">
        <f t="shared" ref="H94" si="58">H46/G46-1</f>
        <v>#DIV/0!</v>
      </c>
      <c r="I94" s="9" t="e">
        <f t="shared" ref="I94" si="59">I46/H46-1</f>
        <v>#DIV/0!</v>
      </c>
      <c r="J94" s="9" t="e">
        <f t="shared" ref="J94" si="60">J46/I46-1</f>
        <v>#DIV/0!</v>
      </c>
      <c r="K94" s="9" t="e">
        <f t="shared" ref="K94" si="61">K46/J46-1</f>
        <v>#DIV/0!</v>
      </c>
      <c r="L94" s="9" t="e">
        <f t="shared" ref="L94" si="62">L46/K46-1</f>
        <v>#DIV/0!</v>
      </c>
      <c r="M94" s="9">
        <f t="shared" ref="M94" si="63">M46/L46-1</f>
        <v>-1</v>
      </c>
    </row>
    <row r="95" spans="1:13" x14ac:dyDescent="0.25">
      <c r="A95" s="4" t="s">
        <v>27</v>
      </c>
      <c r="B95" s="8"/>
      <c r="C95" s="9">
        <f t="shared" ref="C95:M95" si="64">C47/B47-1</f>
        <v>-0.25883773420781619</v>
      </c>
      <c r="D95" s="9">
        <f t="shared" si="64"/>
        <v>-0.28669058663354552</v>
      </c>
      <c r="E95" s="9">
        <f t="shared" si="64"/>
        <v>-0.19987834493577195</v>
      </c>
      <c r="F95" s="9">
        <f t="shared" si="64"/>
        <v>1.3006079139950497</v>
      </c>
      <c r="G95" s="9">
        <f t="shared" si="64"/>
        <v>-0.40971292867857356</v>
      </c>
      <c r="H95" s="9">
        <f t="shared" si="64"/>
        <v>-0.85346878368896184</v>
      </c>
      <c r="I95" s="9">
        <f t="shared" si="64"/>
        <v>5.1359670345067734</v>
      </c>
      <c r="J95" s="9">
        <f t="shared" si="64"/>
        <v>0.41967052856012876</v>
      </c>
      <c r="K95" s="9">
        <f t="shared" si="64"/>
        <v>0.31708010045523105</v>
      </c>
      <c r="L95" s="9">
        <f t="shared" si="64"/>
        <v>-0.81613868736238238</v>
      </c>
      <c r="M95" s="9">
        <f t="shared" si="64"/>
        <v>3.6608279078925507</v>
      </c>
    </row>
    <row r="96" spans="1:13" x14ac:dyDescent="0.25">
      <c r="A96" s="4" t="s">
        <v>28</v>
      </c>
      <c r="B96" s="8"/>
      <c r="C96" s="9">
        <f t="shared" ref="C96:M96" si="65">C48/B48-1</f>
        <v>-0.18462748333934864</v>
      </c>
      <c r="D96" s="9">
        <f t="shared" si="65"/>
        <v>-5.1020060240457132E-2</v>
      </c>
      <c r="E96" s="9">
        <f t="shared" si="65"/>
        <v>0.13680006833311786</v>
      </c>
      <c r="F96" s="9">
        <f t="shared" si="65"/>
        <v>-1.9625629401174516E-2</v>
      </c>
      <c r="G96" s="9">
        <f t="shared" si="65"/>
        <v>0.63564397624299507</v>
      </c>
      <c r="H96" s="9">
        <f t="shared" si="65"/>
        <v>0.40672371460521695</v>
      </c>
      <c r="I96" s="9">
        <f t="shared" si="65"/>
        <v>-0.33805158827029891</v>
      </c>
      <c r="J96" s="9">
        <f t="shared" si="65"/>
        <v>-8.4499431734023966E-2</v>
      </c>
      <c r="K96" s="9">
        <f t="shared" si="65"/>
        <v>-8.1040355482298487E-2</v>
      </c>
      <c r="L96" s="9">
        <f t="shared" si="65"/>
        <v>-0.10650705218042922</v>
      </c>
      <c r="M96" s="9">
        <f t="shared" si="65"/>
        <v>-0.20552443882381655</v>
      </c>
    </row>
    <row r="97" spans="1:13" ht="13.8" thickBot="1" x14ac:dyDescent="0.3">
      <c r="A97" s="4" t="s">
        <v>29</v>
      </c>
      <c r="B97" s="8"/>
      <c r="C97" s="9">
        <f t="shared" ref="C97:M97" si="66">C49/B49-1</f>
        <v>2.3454036123376358</v>
      </c>
      <c r="D97" s="9">
        <f t="shared" si="66"/>
        <v>-0.26926947975841942</v>
      </c>
      <c r="E97" s="9">
        <f t="shared" si="66"/>
        <v>0.24237527583964691</v>
      </c>
      <c r="F97" s="9">
        <f t="shared" si="66"/>
        <v>-0.18035642360647774</v>
      </c>
      <c r="G97" s="9">
        <f t="shared" si="66"/>
        <v>-0.16945954301044619</v>
      </c>
      <c r="H97" s="9">
        <f t="shared" si="66"/>
        <v>0.26873919626198806</v>
      </c>
      <c r="I97" s="9">
        <f t="shared" si="66"/>
        <v>-0.18845732324922504</v>
      </c>
      <c r="J97" s="9">
        <f t="shared" si="66"/>
        <v>0.90640112678496521</v>
      </c>
      <c r="K97" s="9">
        <f t="shared" si="66"/>
        <v>-3.493940704571763E-3</v>
      </c>
      <c r="L97" s="9">
        <f t="shared" si="66"/>
        <v>-0.17141560138330481</v>
      </c>
      <c r="M97" s="9">
        <f t="shared" si="66"/>
        <v>-0.36938588081696277</v>
      </c>
    </row>
    <row r="98" spans="1:13" ht="13.8" thickBot="1" x14ac:dyDescent="0.3">
      <c r="A98" s="10" t="s">
        <v>35</v>
      </c>
      <c r="B98" s="11"/>
      <c r="C98" s="11">
        <f t="shared" ref="C98" si="67">C50/B50-1</f>
        <v>-3.8710435131363741E-2</v>
      </c>
      <c r="D98" s="11">
        <f t="shared" ref="D98" si="68">D50/C50-1</f>
        <v>-5.1021489197138781E-2</v>
      </c>
      <c r="E98" s="11">
        <f t="shared" ref="E98" si="69">E50/D50-1</f>
        <v>0.12965507289715972</v>
      </c>
      <c r="F98" s="11">
        <f t="shared" ref="F98" si="70">F50/E50-1</f>
        <v>-1.9946923337975431E-2</v>
      </c>
      <c r="G98" s="11">
        <f t="shared" ref="G98" si="71">G50/F50-1</f>
        <v>5.6256579088931336E-3</v>
      </c>
      <c r="H98" s="11">
        <f t="shared" ref="H98" si="72">H50/G50-1</f>
        <v>0.11815553414549385</v>
      </c>
      <c r="I98" s="11">
        <f t="shared" ref="I98" si="73">I50/H50-1</f>
        <v>-0.15433544567615798</v>
      </c>
      <c r="J98" s="11">
        <f t="shared" ref="J98" si="74">J50/I50-1</f>
        <v>8.9701074406669301E-2</v>
      </c>
      <c r="K98" s="11">
        <f t="shared" ref="K98" si="75">K50/J50-1</f>
        <v>-6.6795583013385507E-2</v>
      </c>
      <c r="L98" s="11">
        <f t="shared" ref="L98" si="76">L50/K50-1</f>
        <v>0.10346134012092878</v>
      </c>
      <c r="M98" s="11">
        <f t="shared" ref="M98" si="77">M50/L50-1</f>
        <v>-0.16394091482219808</v>
      </c>
    </row>
    <row r="99" spans="1:13" s="1" customFormat="1" x14ac:dyDescent="0.25"/>
    <row r="100" spans="1:13" s="1" customFormat="1" x14ac:dyDescent="0.25"/>
    <row r="101" spans="1:13" s="1" customFormat="1" x14ac:dyDescent="0.25"/>
    <row r="102" spans="1:13" s="1" customFormat="1" x14ac:dyDescent="0.25"/>
    <row r="103" spans="1:13" s="1" customFormat="1" x14ac:dyDescent="0.25"/>
    <row r="104" spans="1:13" s="1" customFormat="1" x14ac:dyDescent="0.25"/>
    <row r="105" spans="1:13" s="1" customFormat="1" x14ac:dyDescent="0.25"/>
    <row r="106" spans="1:13" s="1" customFormat="1" x14ac:dyDescent="0.25"/>
    <row r="107" spans="1:13" s="1" customFormat="1" x14ac:dyDescent="0.25"/>
    <row r="108" spans="1:13" s="1" customFormat="1" x14ac:dyDescent="0.25"/>
    <row r="109" spans="1:13" s="1" customFormat="1" x14ac:dyDescent="0.25"/>
    <row r="110" spans="1:13" s="1" customFormat="1" x14ac:dyDescent="0.25"/>
    <row r="111" spans="1:13" s="1" customFormat="1" x14ac:dyDescent="0.25"/>
    <row r="112" spans="1:13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</sheetData>
  <mergeCells count="6">
    <mergeCell ref="A53:M53"/>
    <mergeCell ref="G1:I1"/>
    <mergeCell ref="G2:I2"/>
    <mergeCell ref="A51:M51"/>
    <mergeCell ref="B4:M4"/>
    <mergeCell ref="B5:M5"/>
  </mergeCells>
  <phoneticPr fontId="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EXPO FOB</vt:lpstr>
      <vt:lpstr>'EXPO FOB'!Área_de_impresión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Alfonso Hidalgo</dc:creator>
  <cp:lastModifiedBy>Felix Hidalgo</cp:lastModifiedBy>
  <dcterms:created xsi:type="dcterms:W3CDTF">2019-06-26T15:43:21Z</dcterms:created>
  <dcterms:modified xsi:type="dcterms:W3CDTF">2025-07-31T22:33:05Z</dcterms:modified>
</cp:coreProperties>
</file>