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:\Mi unidad\FÉLIX ALFONSO HIDALGO\CAMPORT\DATOS CARGA ADUANA\2025\IMPO\"/>
    </mc:Choice>
  </mc:AlternateContent>
  <xr:revisionPtr revIDLastSave="0" documentId="13_ncr:1_{4ED58F4C-ED0F-4B4F-A9D5-A453696B18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MPO CIF" sheetId="1" r:id="rId1"/>
  </sheets>
  <definedNames>
    <definedName name="_xlnm.Print_Area" localSheetId="0">'IMPO CIF'!$1:$3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6" i="1" l="1"/>
  <c r="D66" i="1"/>
  <c r="E66" i="1"/>
  <c r="F66" i="1"/>
  <c r="G66" i="1"/>
  <c r="H66" i="1"/>
  <c r="I66" i="1"/>
  <c r="J66" i="1"/>
  <c r="K66" i="1"/>
  <c r="L66" i="1"/>
  <c r="M66" i="1"/>
  <c r="C94" i="1"/>
  <c r="D94" i="1"/>
  <c r="E94" i="1"/>
  <c r="F94" i="1"/>
  <c r="G94" i="1"/>
  <c r="H94" i="1"/>
  <c r="I94" i="1"/>
  <c r="J94" i="1"/>
  <c r="K94" i="1"/>
  <c r="L94" i="1"/>
  <c r="M94" i="1"/>
  <c r="C89" i="1" l="1"/>
  <c r="D89" i="1"/>
  <c r="E89" i="1"/>
  <c r="F89" i="1"/>
  <c r="G89" i="1"/>
  <c r="H89" i="1"/>
  <c r="I89" i="1"/>
  <c r="J89" i="1"/>
  <c r="K89" i="1"/>
  <c r="L89" i="1"/>
  <c r="M89" i="1"/>
  <c r="C92" i="1" l="1"/>
  <c r="D92" i="1"/>
  <c r="E92" i="1"/>
  <c r="F92" i="1"/>
  <c r="G92" i="1"/>
  <c r="H92" i="1"/>
  <c r="I92" i="1"/>
  <c r="J92" i="1"/>
  <c r="K92" i="1"/>
  <c r="L92" i="1"/>
  <c r="M92" i="1"/>
  <c r="C93" i="1"/>
  <c r="D93" i="1"/>
  <c r="E93" i="1"/>
  <c r="F93" i="1"/>
  <c r="G93" i="1"/>
  <c r="H93" i="1"/>
  <c r="I93" i="1"/>
  <c r="J93" i="1"/>
  <c r="K93" i="1"/>
  <c r="L93" i="1"/>
  <c r="M93" i="1"/>
  <c r="C91" i="1"/>
  <c r="D91" i="1"/>
  <c r="E91" i="1"/>
  <c r="F91" i="1"/>
  <c r="G91" i="1"/>
  <c r="H91" i="1"/>
  <c r="I91" i="1"/>
  <c r="J91" i="1"/>
  <c r="K91" i="1"/>
  <c r="L91" i="1"/>
  <c r="M91" i="1"/>
  <c r="M97" i="1"/>
  <c r="L97" i="1"/>
  <c r="K97" i="1"/>
  <c r="J97" i="1"/>
  <c r="I97" i="1"/>
  <c r="H97" i="1"/>
  <c r="G97" i="1"/>
  <c r="F97" i="1"/>
  <c r="E97" i="1"/>
  <c r="D97" i="1"/>
  <c r="C97" i="1"/>
  <c r="M96" i="1"/>
  <c r="L96" i="1"/>
  <c r="K96" i="1"/>
  <c r="J96" i="1"/>
  <c r="I96" i="1"/>
  <c r="H96" i="1"/>
  <c r="G96" i="1"/>
  <c r="F96" i="1"/>
  <c r="E96" i="1"/>
  <c r="D96" i="1"/>
  <c r="C96" i="1"/>
  <c r="M95" i="1"/>
  <c r="L95" i="1"/>
  <c r="K95" i="1"/>
  <c r="J95" i="1"/>
  <c r="I95" i="1"/>
  <c r="H95" i="1"/>
  <c r="G95" i="1"/>
  <c r="F95" i="1"/>
  <c r="E95" i="1"/>
  <c r="D95" i="1"/>
  <c r="C95" i="1"/>
  <c r="M90" i="1"/>
  <c r="L90" i="1"/>
  <c r="K90" i="1"/>
  <c r="J90" i="1"/>
  <c r="I90" i="1"/>
  <c r="H90" i="1"/>
  <c r="G90" i="1"/>
  <c r="F90" i="1"/>
  <c r="E90" i="1"/>
  <c r="D90" i="1"/>
  <c r="C90" i="1"/>
  <c r="M88" i="1"/>
  <c r="L88" i="1"/>
  <c r="K88" i="1"/>
  <c r="J88" i="1"/>
  <c r="I88" i="1"/>
  <c r="H88" i="1"/>
  <c r="G88" i="1"/>
  <c r="F88" i="1"/>
  <c r="E88" i="1"/>
  <c r="D88" i="1"/>
  <c r="C88" i="1"/>
  <c r="M87" i="1"/>
  <c r="L87" i="1"/>
  <c r="K87" i="1"/>
  <c r="J87" i="1"/>
  <c r="I87" i="1"/>
  <c r="H87" i="1"/>
  <c r="G87" i="1"/>
  <c r="F87" i="1"/>
  <c r="E87" i="1"/>
  <c r="D87" i="1"/>
  <c r="C87" i="1"/>
  <c r="M86" i="1"/>
  <c r="L86" i="1"/>
  <c r="K86" i="1"/>
  <c r="J86" i="1"/>
  <c r="I86" i="1"/>
  <c r="H86" i="1"/>
  <c r="G86" i="1"/>
  <c r="F86" i="1"/>
  <c r="E86" i="1"/>
  <c r="D86" i="1"/>
  <c r="C86" i="1"/>
  <c r="M85" i="1"/>
  <c r="L85" i="1"/>
  <c r="K85" i="1"/>
  <c r="J85" i="1"/>
  <c r="I85" i="1"/>
  <c r="H85" i="1"/>
  <c r="G85" i="1"/>
  <c r="F85" i="1"/>
  <c r="E85" i="1"/>
  <c r="D85" i="1"/>
  <c r="C85" i="1"/>
  <c r="M84" i="1"/>
  <c r="L84" i="1"/>
  <c r="K84" i="1"/>
  <c r="J84" i="1"/>
  <c r="I84" i="1"/>
  <c r="H84" i="1"/>
  <c r="G84" i="1"/>
  <c r="F84" i="1"/>
  <c r="E84" i="1"/>
  <c r="D84" i="1"/>
  <c r="C84" i="1"/>
  <c r="M83" i="1"/>
  <c r="L83" i="1"/>
  <c r="K83" i="1"/>
  <c r="J83" i="1"/>
  <c r="I83" i="1"/>
  <c r="H83" i="1"/>
  <c r="G83" i="1"/>
  <c r="F83" i="1"/>
  <c r="E83" i="1"/>
  <c r="D83" i="1"/>
  <c r="C83" i="1"/>
  <c r="M82" i="1"/>
  <c r="L82" i="1"/>
  <c r="K82" i="1"/>
  <c r="J82" i="1"/>
  <c r="I82" i="1"/>
  <c r="H82" i="1"/>
  <c r="G82" i="1"/>
  <c r="F82" i="1"/>
  <c r="E82" i="1"/>
  <c r="D82" i="1"/>
  <c r="C82" i="1"/>
  <c r="M81" i="1"/>
  <c r="L81" i="1"/>
  <c r="K81" i="1"/>
  <c r="J81" i="1"/>
  <c r="I81" i="1"/>
  <c r="H81" i="1"/>
  <c r="G81" i="1"/>
  <c r="F81" i="1"/>
  <c r="E81" i="1"/>
  <c r="D81" i="1"/>
  <c r="C81" i="1"/>
  <c r="M80" i="1"/>
  <c r="L80" i="1"/>
  <c r="K80" i="1"/>
  <c r="J80" i="1"/>
  <c r="I80" i="1"/>
  <c r="H80" i="1"/>
  <c r="G80" i="1"/>
  <c r="F80" i="1"/>
  <c r="E80" i="1"/>
  <c r="D80" i="1"/>
  <c r="C80" i="1"/>
  <c r="M79" i="1"/>
  <c r="L79" i="1"/>
  <c r="K79" i="1"/>
  <c r="J79" i="1"/>
  <c r="I79" i="1"/>
  <c r="H79" i="1"/>
  <c r="G79" i="1"/>
  <c r="F79" i="1"/>
  <c r="E79" i="1"/>
  <c r="D79" i="1"/>
  <c r="C79" i="1"/>
  <c r="M78" i="1"/>
  <c r="L78" i="1"/>
  <c r="K78" i="1"/>
  <c r="J78" i="1"/>
  <c r="I78" i="1"/>
  <c r="H78" i="1"/>
  <c r="G78" i="1"/>
  <c r="F78" i="1"/>
  <c r="E78" i="1"/>
  <c r="D78" i="1"/>
  <c r="C78" i="1"/>
  <c r="M77" i="1"/>
  <c r="L77" i="1"/>
  <c r="K77" i="1"/>
  <c r="J77" i="1"/>
  <c r="I77" i="1"/>
  <c r="H77" i="1"/>
  <c r="G77" i="1"/>
  <c r="F77" i="1"/>
  <c r="E77" i="1"/>
  <c r="D77" i="1"/>
  <c r="C77" i="1"/>
  <c r="M76" i="1"/>
  <c r="L76" i="1"/>
  <c r="K76" i="1"/>
  <c r="J76" i="1"/>
  <c r="I76" i="1"/>
  <c r="H76" i="1"/>
  <c r="G76" i="1"/>
  <c r="F76" i="1"/>
  <c r="E76" i="1"/>
  <c r="D76" i="1"/>
  <c r="C76" i="1"/>
  <c r="M75" i="1"/>
  <c r="L75" i="1"/>
  <c r="K75" i="1"/>
  <c r="J75" i="1"/>
  <c r="I75" i="1"/>
  <c r="H75" i="1"/>
  <c r="G75" i="1"/>
  <c r="F75" i="1"/>
  <c r="E75" i="1"/>
  <c r="D75" i="1"/>
  <c r="C75" i="1"/>
  <c r="M74" i="1"/>
  <c r="L74" i="1"/>
  <c r="K74" i="1"/>
  <c r="J74" i="1"/>
  <c r="I74" i="1"/>
  <c r="H74" i="1"/>
  <c r="G74" i="1"/>
  <c r="F74" i="1"/>
  <c r="E74" i="1"/>
  <c r="D74" i="1"/>
  <c r="C74" i="1"/>
  <c r="M73" i="1"/>
  <c r="L73" i="1"/>
  <c r="K73" i="1"/>
  <c r="J73" i="1"/>
  <c r="I73" i="1"/>
  <c r="H73" i="1"/>
  <c r="G73" i="1"/>
  <c r="F73" i="1"/>
  <c r="E73" i="1"/>
  <c r="D73" i="1"/>
  <c r="C73" i="1"/>
  <c r="M72" i="1"/>
  <c r="L72" i="1"/>
  <c r="K72" i="1"/>
  <c r="J72" i="1"/>
  <c r="I72" i="1"/>
  <c r="H72" i="1"/>
  <c r="G72" i="1"/>
  <c r="F72" i="1"/>
  <c r="E72" i="1"/>
  <c r="D72" i="1"/>
  <c r="C72" i="1"/>
  <c r="M71" i="1"/>
  <c r="L71" i="1"/>
  <c r="K71" i="1"/>
  <c r="J71" i="1"/>
  <c r="I71" i="1"/>
  <c r="H71" i="1"/>
  <c r="G71" i="1"/>
  <c r="F71" i="1"/>
  <c r="E71" i="1"/>
  <c r="D71" i="1"/>
  <c r="C71" i="1"/>
  <c r="M70" i="1"/>
  <c r="L70" i="1"/>
  <c r="K70" i="1"/>
  <c r="J70" i="1"/>
  <c r="I70" i="1"/>
  <c r="H70" i="1"/>
  <c r="G70" i="1"/>
  <c r="F70" i="1"/>
  <c r="E70" i="1"/>
  <c r="D70" i="1"/>
  <c r="C70" i="1"/>
  <c r="M69" i="1"/>
  <c r="L69" i="1"/>
  <c r="K69" i="1"/>
  <c r="J69" i="1"/>
  <c r="I69" i="1"/>
  <c r="H69" i="1"/>
  <c r="G69" i="1"/>
  <c r="F69" i="1"/>
  <c r="E69" i="1"/>
  <c r="D69" i="1"/>
  <c r="C69" i="1"/>
  <c r="M68" i="1"/>
  <c r="L68" i="1"/>
  <c r="K68" i="1"/>
  <c r="J68" i="1"/>
  <c r="I68" i="1"/>
  <c r="H68" i="1"/>
  <c r="G68" i="1"/>
  <c r="F68" i="1"/>
  <c r="E68" i="1"/>
  <c r="D68" i="1"/>
  <c r="C68" i="1"/>
  <c r="M67" i="1"/>
  <c r="L67" i="1"/>
  <c r="K67" i="1"/>
  <c r="J67" i="1"/>
  <c r="I67" i="1"/>
  <c r="H67" i="1"/>
  <c r="G67" i="1"/>
  <c r="F67" i="1"/>
  <c r="E67" i="1"/>
  <c r="D67" i="1"/>
  <c r="C67" i="1"/>
  <c r="M65" i="1"/>
  <c r="L65" i="1"/>
  <c r="K65" i="1"/>
  <c r="J65" i="1"/>
  <c r="I65" i="1"/>
  <c r="H65" i="1"/>
  <c r="G65" i="1"/>
  <c r="F65" i="1"/>
  <c r="E65" i="1"/>
  <c r="D65" i="1"/>
  <c r="C65" i="1"/>
  <c r="M64" i="1"/>
  <c r="L64" i="1"/>
  <c r="K64" i="1"/>
  <c r="J64" i="1"/>
  <c r="I64" i="1"/>
  <c r="H64" i="1"/>
  <c r="G64" i="1"/>
  <c r="F64" i="1"/>
  <c r="E64" i="1"/>
  <c r="D64" i="1"/>
  <c r="C64" i="1"/>
  <c r="M63" i="1"/>
  <c r="L63" i="1"/>
  <c r="K63" i="1"/>
  <c r="J63" i="1"/>
  <c r="I63" i="1"/>
  <c r="H63" i="1"/>
  <c r="G63" i="1"/>
  <c r="F63" i="1"/>
  <c r="E63" i="1"/>
  <c r="D63" i="1"/>
  <c r="C63" i="1"/>
  <c r="M62" i="1"/>
  <c r="L62" i="1"/>
  <c r="K62" i="1"/>
  <c r="J62" i="1"/>
  <c r="I62" i="1"/>
  <c r="H62" i="1"/>
  <c r="G62" i="1"/>
  <c r="F62" i="1"/>
  <c r="E62" i="1"/>
  <c r="D62" i="1"/>
  <c r="C62" i="1"/>
  <c r="M61" i="1"/>
  <c r="L61" i="1"/>
  <c r="K61" i="1"/>
  <c r="J61" i="1"/>
  <c r="I61" i="1"/>
  <c r="H61" i="1"/>
  <c r="G61" i="1"/>
  <c r="F61" i="1"/>
  <c r="E61" i="1"/>
  <c r="D61" i="1"/>
  <c r="C61" i="1"/>
  <c r="M60" i="1"/>
  <c r="L60" i="1"/>
  <c r="K60" i="1"/>
  <c r="J60" i="1"/>
  <c r="I60" i="1"/>
  <c r="H60" i="1"/>
  <c r="G60" i="1"/>
  <c r="F60" i="1"/>
  <c r="E60" i="1"/>
  <c r="D60" i="1"/>
  <c r="C60" i="1"/>
  <c r="M59" i="1"/>
  <c r="L59" i="1"/>
  <c r="K59" i="1"/>
  <c r="J59" i="1"/>
  <c r="I59" i="1"/>
  <c r="H59" i="1"/>
  <c r="G59" i="1"/>
  <c r="F59" i="1"/>
  <c r="E59" i="1"/>
  <c r="D59" i="1"/>
  <c r="C59" i="1"/>
  <c r="M58" i="1"/>
  <c r="L58" i="1"/>
  <c r="K58" i="1"/>
  <c r="J58" i="1"/>
  <c r="I58" i="1"/>
  <c r="H58" i="1"/>
  <c r="G58" i="1"/>
  <c r="F58" i="1"/>
  <c r="E58" i="1"/>
  <c r="D58" i="1"/>
  <c r="C58" i="1"/>
  <c r="M57" i="1"/>
  <c r="L57" i="1"/>
  <c r="K57" i="1"/>
  <c r="J57" i="1"/>
  <c r="I57" i="1"/>
  <c r="H57" i="1"/>
  <c r="G57" i="1"/>
  <c r="F57" i="1"/>
  <c r="E57" i="1"/>
  <c r="D57" i="1"/>
  <c r="C57" i="1"/>
  <c r="M56" i="1"/>
  <c r="L56" i="1"/>
  <c r="K56" i="1"/>
  <c r="J56" i="1"/>
  <c r="I56" i="1"/>
  <c r="H56" i="1"/>
  <c r="G56" i="1"/>
  <c r="F56" i="1"/>
  <c r="E56" i="1"/>
  <c r="D56" i="1"/>
  <c r="C56" i="1"/>
  <c r="M55" i="1"/>
  <c r="L55" i="1"/>
  <c r="K55" i="1"/>
  <c r="J55" i="1"/>
  <c r="I55" i="1"/>
  <c r="H55" i="1"/>
  <c r="G55" i="1"/>
  <c r="F55" i="1"/>
  <c r="E55" i="1"/>
  <c r="D55" i="1"/>
  <c r="M50" i="1" l="1"/>
  <c r="L50" i="1" l="1"/>
  <c r="M98" i="1" s="1"/>
  <c r="K50" i="1" l="1"/>
  <c r="L98" i="1" l="1"/>
  <c r="J50" i="1"/>
  <c r="K98" i="1" l="1"/>
  <c r="I50" i="1"/>
  <c r="H50" i="1"/>
  <c r="C50" i="1"/>
  <c r="D50" i="1"/>
  <c r="E50" i="1"/>
  <c r="B50" i="1"/>
  <c r="F50" i="1"/>
  <c r="G50" i="1"/>
  <c r="C55" i="1"/>
  <c r="F98" i="1" l="1"/>
  <c r="D98" i="1"/>
  <c r="G98" i="1"/>
  <c r="H98" i="1"/>
  <c r="E98" i="1"/>
  <c r="C98" i="1"/>
  <c r="I98" i="1"/>
  <c r="J98" i="1"/>
</calcChain>
</file>

<file path=xl/sharedStrings.xml><?xml version="1.0" encoding="utf-8"?>
<sst xmlns="http://schemas.openxmlformats.org/spreadsheetml/2006/main" count="122" uniqueCount="65">
  <si>
    <t>ANTOFAGASTA</t>
  </si>
  <si>
    <t>ARICA</t>
  </si>
  <si>
    <t>CABO NEGRO</t>
  </si>
  <si>
    <t>CALBUCO</t>
  </si>
  <si>
    <t>CALDERA</t>
  </si>
  <si>
    <t>CALETA COLOSO</t>
  </si>
  <si>
    <t>CHAÑARAL / BARQUITO</t>
  </si>
  <si>
    <t>COQUIMBO</t>
  </si>
  <si>
    <t>CORONEL</t>
  </si>
  <si>
    <t>CORRAL</t>
  </si>
  <si>
    <t>HUASCO / GUACOLDA</t>
  </si>
  <si>
    <t>IQUIQUE</t>
  </si>
  <si>
    <t>LIRQUÉN</t>
  </si>
  <si>
    <t>LOS VILOS</t>
  </si>
  <si>
    <t>MEJILLONES</t>
  </si>
  <si>
    <t>MICHILLA</t>
  </si>
  <si>
    <t>PATACHE</t>
  </si>
  <si>
    <t>PATILLOS</t>
  </si>
  <si>
    <t>PENCO</t>
  </si>
  <si>
    <t>PUERTO ANGAMOS</t>
  </si>
  <si>
    <t>PUERTO MONTT</t>
  </si>
  <si>
    <t>PUERTO WILLIAMS</t>
  </si>
  <si>
    <t>PUNTA ARENAS</t>
  </si>
  <si>
    <t>QUINTERO</t>
  </si>
  <si>
    <t>SAN ANTONIO</t>
  </si>
  <si>
    <t>SAN VICENTE</t>
  </si>
  <si>
    <t>TALCAHUANO</t>
  </si>
  <si>
    <t>TOCOPILLA</t>
  </si>
  <si>
    <t>VALPARAÍSO</t>
  </si>
  <si>
    <t>VENTANAS</t>
  </si>
  <si>
    <t>Periodo</t>
  </si>
  <si>
    <t>Variaciones respecto al mes anterior</t>
  </si>
  <si>
    <t>Contacto: info@camport.cl</t>
  </si>
  <si>
    <t>TOTAL GENERAL</t>
  </si>
  <si>
    <t>CHACABUCO / PUERTO AYSÉN</t>
  </si>
  <si>
    <t>OTROS PUERTOS CHILENOS</t>
  </si>
  <si>
    <t>PUERTO CABO FROWARD</t>
  </si>
  <si>
    <t>GUAYACÁN</t>
  </si>
  <si>
    <t>NATALES</t>
  </si>
  <si>
    <t>MUELLE HUACHIPATO</t>
  </si>
  <si>
    <t>TERMINAL MARÍTIMO ENAEX</t>
  </si>
  <si>
    <t>TERMINAL MARÍTIMO ESCUADRÓN</t>
  </si>
  <si>
    <t>TERMINAL MUELLE MECANIZADO ESPERANZA</t>
  </si>
  <si>
    <t>TERMINAL MARÍTIMO OXIQUIM</t>
  </si>
  <si>
    <t>Lugar de Ingreso (Puerto)</t>
  </si>
  <si>
    <t>Fuente: Elaboración propia en base a información de Aduana (Declaraciones de Ingreso DIN; importaciones a titulo definitivo ajustadas con sus documentos modificatorios)</t>
  </si>
  <si>
    <t>IMPORTACIONES POR LUGAR DE INGRESO</t>
  </si>
  <si>
    <t>TERMINAL GRÁNELES DEL NORTE</t>
  </si>
  <si>
    <t>TERMINAL PORTUARIO TERQUIM</t>
  </si>
  <si>
    <t>GNL MEJILLONES</t>
  </si>
  <si>
    <t>ÚLTIMOS 12 MESES</t>
  </si>
  <si>
    <t>Monto CIF en dólares</t>
  </si>
  <si>
    <t>Julio - 2024</t>
  </si>
  <si>
    <t>Agosto - 2024</t>
  </si>
  <si>
    <t>Septiembre - 2024</t>
  </si>
  <si>
    <t>Octubre - 2024</t>
  </si>
  <si>
    <t>Noviembre - 2024</t>
  </si>
  <si>
    <t>Diciembre - 2024</t>
  </si>
  <si>
    <t>Enero - 2025</t>
  </si>
  <si>
    <t>Febrero - 2025</t>
  </si>
  <si>
    <t>Marzo - 2025</t>
  </si>
  <si>
    <t>Abril - 2025</t>
  </si>
  <si>
    <t>Mayo - 2025</t>
  </si>
  <si>
    <t>Junio - 2025</t>
  </si>
  <si>
    <t>Fecha última actualización: 31/07/2025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</si>
</sst>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735BF"/>
        <bgColor theme="4" tint="0.79992065187536243"/>
      </patternFill>
    </fill>
    <fill>
      <patternFill patternType="solid">
        <fgColor theme="9" tint="-0.24994659260841701"/>
        <bgColor theme="4" tint="0.79995117038483843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2" borderId="0" xfId="0" applyFont="1" applyFill="1"/>
    <xf numFmtId="0" fontId="4" fillId="0" borderId="0" xfId="0" applyFont="1"/>
    <xf numFmtId="0" fontId="6" fillId="3" borderId="1" xfId="0" applyFont="1" applyFill="1" applyBorder="1"/>
    <xf numFmtId="0" fontId="4" fillId="0" borderId="3" xfId="0" applyFont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3" fontId="6" fillId="4" borderId="1" xfId="0" applyNumberFormat="1" applyFont="1" applyFill="1" applyBorder="1" applyAlignment="1">
      <alignment horizontal="right"/>
    </xf>
    <xf numFmtId="164" fontId="4" fillId="0" borderId="2" xfId="0" applyNumberFormat="1" applyFont="1" applyBorder="1"/>
    <xf numFmtId="164" fontId="4" fillId="0" borderId="3" xfId="0" applyNumberFormat="1" applyFont="1" applyBorder="1"/>
    <xf numFmtId="3" fontId="6" fillId="4" borderId="1" xfId="0" applyNumberFormat="1" applyFont="1" applyFill="1" applyBorder="1" applyAlignment="1">
      <alignment horizontal="left"/>
    </xf>
    <xf numFmtId="164" fontId="6" fillId="4" borderId="1" xfId="0" applyNumberFormat="1" applyFont="1" applyFill="1" applyBorder="1" applyAlignment="1">
      <alignment horizontal="right"/>
    </xf>
    <xf numFmtId="165" fontId="4" fillId="0" borderId="3" xfId="0" applyNumberFormat="1" applyFont="1" applyBorder="1"/>
    <xf numFmtId="0" fontId="3" fillId="0" borderId="3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6" fillId="3" borderId="6" xfId="0" quotePrefix="1" applyFont="1" applyFill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6" xfId="0" applyNumberFormat="1" applyFont="1" applyBorder="1"/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6" fillId="3" borderId="4" xfId="0" applyFont="1" applyFill="1" applyBorder="1" applyAlignment="1">
      <alignment horizontal="left"/>
    </xf>
    <xf numFmtId="0" fontId="2" fillId="0" borderId="3" xfId="0" applyFont="1" applyBorder="1" applyAlignment="1">
      <alignment horizontal="left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22861</xdr:rowOff>
    </xdr:from>
    <xdr:to>
      <xdr:col>0</xdr:col>
      <xdr:colOff>1389476</xdr:colOff>
      <xdr:row>2</xdr:row>
      <xdr:rowOff>167640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861"/>
          <a:ext cx="1389476" cy="480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5"/>
  <sheetViews>
    <sheetView tabSelected="1" zoomScale="85" zoomScaleNormal="85" workbookViewId="0">
      <selection activeCell="A51" sqref="A51:M51"/>
    </sheetView>
  </sheetViews>
  <sheetFormatPr baseColWidth="10" defaultColWidth="14" defaultRowHeight="13.2" x14ac:dyDescent="0.25"/>
  <cols>
    <col min="1" max="1" width="42" style="2" bestFit="1" customWidth="1"/>
    <col min="2" max="9" width="14.44140625" style="2" bestFit="1" customWidth="1"/>
    <col min="10" max="10" width="17.44140625" style="2" bestFit="1" customWidth="1"/>
    <col min="11" max="11" width="14.44140625" style="2" bestFit="1" customWidth="1"/>
    <col min="12" max="12" width="17" style="2" bestFit="1" customWidth="1"/>
    <col min="13" max="13" width="16.109375" style="2" bestFit="1" customWidth="1"/>
    <col min="14" max="16384" width="14" style="2"/>
  </cols>
  <sheetData>
    <row r="1" spans="1:13" s="1" customFormat="1" x14ac:dyDescent="0.25">
      <c r="G1" s="23" t="s">
        <v>64</v>
      </c>
      <c r="H1" s="24"/>
      <c r="I1" s="24"/>
    </row>
    <row r="2" spans="1:13" s="1" customFormat="1" x14ac:dyDescent="0.25">
      <c r="G2" s="24" t="s">
        <v>32</v>
      </c>
      <c r="H2" s="24"/>
      <c r="I2" s="24"/>
    </row>
    <row r="3" spans="1:13" s="1" customFormat="1" ht="13.8" thickBot="1" x14ac:dyDescent="0.3"/>
    <row r="4" spans="1:13" ht="15" customHeight="1" thickBot="1" x14ac:dyDescent="0.3">
      <c r="A4" s="19" t="s">
        <v>50</v>
      </c>
      <c r="B4" s="21" t="s">
        <v>46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ht="15" customHeight="1" thickBot="1" x14ac:dyDescent="0.3">
      <c r="A5" s="3" t="s">
        <v>51</v>
      </c>
      <c r="B5" s="21" t="s">
        <v>30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t="13.8" thickBot="1" x14ac:dyDescent="0.3">
      <c r="A6" s="3" t="s">
        <v>44</v>
      </c>
      <c r="B6" s="14" t="s">
        <v>52</v>
      </c>
      <c r="C6" s="14" t="s">
        <v>53</v>
      </c>
      <c r="D6" s="14" t="s">
        <v>54</v>
      </c>
      <c r="E6" s="14" t="s">
        <v>55</v>
      </c>
      <c r="F6" s="14" t="s">
        <v>56</v>
      </c>
      <c r="G6" s="14" t="s">
        <v>57</v>
      </c>
      <c r="H6" s="14" t="s">
        <v>58</v>
      </c>
      <c r="I6" s="14" t="s">
        <v>59</v>
      </c>
      <c r="J6" s="14" t="s">
        <v>60</v>
      </c>
      <c r="K6" s="14" t="s">
        <v>61</v>
      </c>
      <c r="L6" s="14" t="s">
        <v>62</v>
      </c>
      <c r="M6" s="14" t="s">
        <v>63</v>
      </c>
    </row>
    <row r="7" spans="1:13" x14ac:dyDescent="0.25">
      <c r="A7" s="15" t="s">
        <v>0</v>
      </c>
      <c r="B7" s="16">
        <v>57781421.549999997</v>
      </c>
      <c r="C7" s="16">
        <v>123614368.89000002</v>
      </c>
      <c r="D7" s="16">
        <v>65489187.080000013</v>
      </c>
      <c r="E7" s="16">
        <v>140747747.58000001</v>
      </c>
      <c r="F7" s="16">
        <v>101211418.70000005</v>
      </c>
      <c r="G7" s="16">
        <v>86312861.200000003</v>
      </c>
      <c r="H7" s="16">
        <v>74255194.079999998</v>
      </c>
      <c r="I7" s="16">
        <v>144238722.53999999</v>
      </c>
      <c r="J7" s="16">
        <v>181062643.41</v>
      </c>
      <c r="K7" s="16">
        <v>68430077.689999998</v>
      </c>
      <c r="L7" s="16">
        <v>77032000.229999974</v>
      </c>
      <c r="M7" s="16">
        <v>82275052.840000004</v>
      </c>
    </row>
    <row r="8" spans="1:13" x14ac:dyDescent="0.25">
      <c r="A8" s="4" t="s">
        <v>1</v>
      </c>
      <c r="B8" s="11">
        <v>7052719.2400000002</v>
      </c>
      <c r="C8" s="11">
        <v>4583118.2299999986</v>
      </c>
      <c r="D8" s="11">
        <v>4656399.8900000006</v>
      </c>
      <c r="E8" s="11">
        <v>4444170.7399999993</v>
      </c>
      <c r="F8" s="11">
        <v>9123612.9200000018</v>
      </c>
      <c r="G8" s="11">
        <v>2154423.02</v>
      </c>
      <c r="H8" s="11">
        <v>4300033.53</v>
      </c>
      <c r="I8" s="11">
        <v>3856676.2899999996</v>
      </c>
      <c r="J8" s="11">
        <v>5419778.7400000002</v>
      </c>
      <c r="K8" s="11">
        <v>6825239.2199999988</v>
      </c>
      <c r="L8" s="11">
        <v>4636999.4799999995</v>
      </c>
      <c r="M8" s="11">
        <v>4095515.4299999992</v>
      </c>
    </row>
    <row r="9" spans="1:13" x14ac:dyDescent="0.25">
      <c r="A9" s="4" t="s">
        <v>2</v>
      </c>
      <c r="B9" s="11">
        <v>32723.33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</row>
    <row r="10" spans="1:13" x14ac:dyDescent="0.25">
      <c r="A10" s="4" t="s">
        <v>3</v>
      </c>
      <c r="B10" s="11">
        <v>5834519.5999999996</v>
      </c>
      <c r="C10" s="11">
        <v>6439593.8100000005</v>
      </c>
      <c r="D10" s="11">
        <v>14217955.539999999</v>
      </c>
      <c r="E10" s="11">
        <v>2881789</v>
      </c>
      <c r="F10" s="11">
        <v>24597965.829999998</v>
      </c>
      <c r="G10" s="11">
        <v>9686229.8899999987</v>
      </c>
      <c r="H10" s="11">
        <v>50718881.539999999</v>
      </c>
      <c r="I10" s="11">
        <v>25160482.250000004</v>
      </c>
      <c r="J10" s="11">
        <v>1139500</v>
      </c>
      <c r="K10" s="11">
        <v>7824418.6800000006</v>
      </c>
      <c r="L10" s="11">
        <v>0</v>
      </c>
      <c r="M10" s="11">
        <v>16980791.960000001</v>
      </c>
    </row>
    <row r="11" spans="1:13" x14ac:dyDescent="0.25">
      <c r="A11" s="4" t="s">
        <v>4</v>
      </c>
      <c r="B11" s="11">
        <v>39487443.949999996</v>
      </c>
      <c r="C11" s="11">
        <v>26274903.969999999</v>
      </c>
      <c r="D11" s="11">
        <v>27651790.140000001</v>
      </c>
      <c r="E11" s="11">
        <v>31886417.5</v>
      </c>
      <c r="F11" s="11">
        <v>26996705.379999999</v>
      </c>
      <c r="G11" s="11">
        <v>18317615.559999999</v>
      </c>
      <c r="H11" s="11">
        <v>44865767.689999998</v>
      </c>
      <c r="I11" s="11">
        <v>2736602.98</v>
      </c>
      <c r="J11" s="11">
        <v>19293331.369999997</v>
      </c>
      <c r="K11" s="11">
        <v>30202543.719999999</v>
      </c>
      <c r="L11" s="11">
        <v>11424063.18</v>
      </c>
      <c r="M11" s="11">
        <v>18564348.059999999</v>
      </c>
    </row>
    <row r="12" spans="1:13" x14ac:dyDescent="0.25">
      <c r="A12" s="4" t="s">
        <v>5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</row>
    <row r="13" spans="1:13" x14ac:dyDescent="0.25">
      <c r="A13" s="4" t="s">
        <v>34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3964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1574847.6</v>
      </c>
    </row>
    <row r="14" spans="1:13" x14ac:dyDescent="0.25">
      <c r="A14" s="4" t="s">
        <v>6</v>
      </c>
      <c r="B14" s="11">
        <v>3873083.95</v>
      </c>
      <c r="C14" s="11">
        <v>9556470.1100000013</v>
      </c>
      <c r="D14" s="11">
        <v>6833163.79</v>
      </c>
      <c r="E14" s="11">
        <v>5744861.6300000008</v>
      </c>
      <c r="F14" s="11">
        <v>9688019.5099999979</v>
      </c>
      <c r="G14" s="11">
        <v>3259935.3600000003</v>
      </c>
      <c r="H14" s="11">
        <v>10220474.460000001</v>
      </c>
      <c r="I14" s="11">
        <v>5435764.1399999997</v>
      </c>
      <c r="J14" s="11">
        <v>3957397.84</v>
      </c>
      <c r="K14" s="11">
        <v>7264504.9499999993</v>
      </c>
      <c r="L14" s="11">
        <v>4212946.3099999996</v>
      </c>
      <c r="M14" s="11">
        <v>8719937.5399999991</v>
      </c>
    </row>
    <row r="15" spans="1:13" x14ac:dyDescent="0.25">
      <c r="A15" s="4" t="s">
        <v>7</v>
      </c>
      <c r="B15" s="11">
        <v>3881994.78</v>
      </c>
      <c r="C15" s="11">
        <v>4134528.78</v>
      </c>
      <c r="D15" s="11">
        <v>0</v>
      </c>
      <c r="E15" s="11">
        <v>0</v>
      </c>
      <c r="F15" s="11">
        <v>3715681.91</v>
      </c>
      <c r="G15" s="11">
        <v>7863705</v>
      </c>
      <c r="H15" s="11">
        <v>403287.74</v>
      </c>
      <c r="I15" s="11">
        <v>5068176.71</v>
      </c>
      <c r="J15" s="11">
        <v>4602404.12</v>
      </c>
      <c r="K15" s="11">
        <v>247476.19</v>
      </c>
      <c r="L15" s="11">
        <v>1152585.57</v>
      </c>
      <c r="M15" s="11">
        <v>656510.4</v>
      </c>
    </row>
    <row r="16" spans="1:13" x14ac:dyDescent="0.25">
      <c r="A16" s="4" t="s">
        <v>8</v>
      </c>
      <c r="B16" s="11">
        <v>92117347.769999996</v>
      </c>
      <c r="C16" s="11">
        <v>73675696.699999988</v>
      </c>
      <c r="D16" s="11">
        <v>78168186.37999998</v>
      </c>
      <c r="E16" s="11">
        <v>71840522.409999996</v>
      </c>
      <c r="F16" s="11">
        <v>97350012.520000026</v>
      </c>
      <c r="G16" s="11">
        <v>56711959.170000002</v>
      </c>
      <c r="H16" s="11">
        <v>67085609.54999999</v>
      </c>
      <c r="I16" s="11">
        <v>59357579.460000001</v>
      </c>
      <c r="J16" s="11">
        <v>85014327.949999928</v>
      </c>
      <c r="K16" s="11">
        <v>101228853.79000001</v>
      </c>
      <c r="L16" s="11">
        <v>72692193.899999991</v>
      </c>
      <c r="M16" s="11">
        <v>64649492.189999998</v>
      </c>
    </row>
    <row r="17" spans="1:13" x14ac:dyDescent="0.25">
      <c r="A17" s="4" t="s">
        <v>9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</row>
    <row r="18" spans="1:13" x14ac:dyDescent="0.25">
      <c r="A18" s="20" t="s">
        <v>49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</row>
    <row r="19" spans="1:13" x14ac:dyDescent="0.25">
      <c r="A19" s="4" t="s">
        <v>37</v>
      </c>
      <c r="B19" s="11">
        <v>2784410.76</v>
      </c>
      <c r="C19" s="11">
        <v>4252744.07</v>
      </c>
      <c r="D19" s="11">
        <v>299833.67</v>
      </c>
      <c r="E19" s="11">
        <v>4931349.93</v>
      </c>
      <c r="F19" s="11">
        <v>0</v>
      </c>
      <c r="G19" s="11">
        <v>0</v>
      </c>
      <c r="H19" s="11">
        <v>5574491.7400000002</v>
      </c>
      <c r="I19" s="11">
        <v>957168.01</v>
      </c>
      <c r="J19" s="11">
        <v>5581091.96</v>
      </c>
      <c r="K19" s="11">
        <v>4626091.13</v>
      </c>
      <c r="L19" s="11">
        <v>4592034.59</v>
      </c>
      <c r="M19" s="11">
        <v>527418.79</v>
      </c>
    </row>
    <row r="20" spans="1:13" x14ac:dyDescent="0.25">
      <c r="A20" s="4" t="s">
        <v>10</v>
      </c>
      <c r="B20" s="11">
        <v>12735799.83</v>
      </c>
      <c r="C20" s="11">
        <v>8033800.5199999996</v>
      </c>
      <c r="D20" s="11">
        <v>8168606.4399999995</v>
      </c>
      <c r="E20" s="11">
        <v>12187682.830000002</v>
      </c>
      <c r="F20" s="11">
        <v>11078320.800000001</v>
      </c>
      <c r="G20" s="11">
        <v>16490638.310000001</v>
      </c>
      <c r="H20" s="11">
        <v>1544985.42</v>
      </c>
      <c r="I20" s="11">
        <v>8059610.1399999997</v>
      </c>
      <c r="J20" s="11">
        <v>17799639.969999999</v>
      </c>
      <c r="K20" s="11">
        <v>1721428.8199999998</v>
      </c>
      <c r="L20" s="11">
        <v>8413389.3100000005</v>
      </c>
      <c r="M20" s="11">
        <v>24782727.16</v>
      </c>
    </row>
    <row r="21" spans="1:13" x14ac:dyDescent="0.25">
      <c r="A21" s="4" t="s">
        <v>11</v>
      </c>
      <c r="B21" s="11">
        <v>66198999.149999991</v>
      </c>
      <c r="C21" s="11">
        <v>37514717.199999988</v>
      </c>
      <c r="D21" s="11">
        <v>50781461.190000013</v>
      </c>
      <c r="E21" s="11">
        <v>67748821.849999979</v>
      </c>
      <c r="F21" s="11">
        <v>51208040.249999993</v>
      </c>
      <c r="G21" s="11">
        <v>131060370.12</v>
      </c>
      <c r="H21" s="11">
        <v>105780058.43000002</v>
      </c>
      <c r="I21" s="11">
        <v>31093616.520000003</v>
      </c>
      <c r="J21" s="11">
        <v>64360158.710000001</v>
      </c>
      <c r="K21" s="11">
        <v>76407608.129999995</v>
      </c>
      <c r="L21" s="11">
        <v>153398422.44000003</v>
      </c>
      <c r="M21" s="11">
        <v>83668667.930000037</v>
      </c>
    </row>
    <row r="22" spans="1:13" x14ac:dyDescent="0.25">
      <c r="A22" s="4" t="s">
        <v>12</v>
      </c>
      <c r="B22" s="11">
        <v>59836218.029999979</v>
      </c>
      <c r="C22" s="11">
        <v>101350011.50999996</v>
      </c>
      <c r="D22" s="11">
        <v>44922999.910000004</v>
      </c>
      <c r="E22" s="11">
        <v>60680058.409999982</v>
      </c>
      <c r="F22" s="11">
        <v>89095292.999999911</v>
      </c>
      <c r="G22" s="11">
        <v>114085635.00999999</v>
      </c>
      <c r="H22" s="11">
        <v>65785760.63000001</v>
      </c>
      <c r="I22" s="11">
        <v>69331563.799999967</v>
      </c>
      <c r="J22" s="11">
        <v>71058967.5</v>
      </c>
      <c r="K22" s="11">
        <v>55140586.87999998</v>
      </c>
      <c r="L22" s="11">
        <v>62296553.460000001</v>
      </c>
      <c r="M22" s="11">
        <v>84398575.669999972</v>
      </c>
    </row>
    <row r="23" spans="1:13" x14ac:dyDescent="0.25">
      <c r="A23" s="4" t="s">
        <v>13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</row>
    <row r="24" spans="1:13" x14ac:dyDescent="0.25">
      <c r="A24" s="4" t="s">
        <v>14</v>
      </c>
      <c r="B24" s="11">
        <v>257701598.58999997</v>
      </c>
      <c r="C24" s="11">
        <v>211849162.13999999</v>
      </c>
      <c r="D24" s="11">
        <v>192361209.06</v>
      </c>
      <c r="E24" s="11">
        <v>216781148.98000002</v>
      </c>
      <c r="F24" s="11">
        <v>196339581.71000004</v>
      </c>
      <c r="G24" s="11">
        <v>172746596.84999999</v>
      </c>
      <c r="H24" s="11">
        <v>264553145.83000007</v>
      </c>
      <c r="I24" s="11">
        <v>174907155.63</v>
      </c>
      <c r="J24" s="11">
        <v>162882641.60999995</v>
      </c>
      <c r="K24" s="11">
        <v>254757077.21000004</v>
      </c>
      <c r="L24" s="11">
        <v>183531946.29000002</v>
      </c>
      <c r="M24" s="11">
        <v>199556217.97999999</v>
      </c>
    </row>
    <row r="25" spans="1:13" x14ac:dyDescent="0.25">
      <c r="A25" s="4" t="s">
        <v>15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</row>
    <row r="26" spans="1:13" x14ac:dyDescent="0.25">
      <c r="A26" s="12" t="s">
        <v>39</v>
      </c>
      <c r="B26" s="11">
        <v>16149002.029999999</v>
      </c>
      <c r="C26" s="11">
        <v>2460341.9499999997</v>
      </c>
      <c r="D26" s="11">
        <v>18306465.73</v>
      </c>
      <c r="E26" s="11">
        <v>7058610.6900000004</v>
      </c>
      <c r="F26" s="11">
        <v>4069537.7399999998</v>
      </c>
      <c r="G26" s="11">
        <v>16324850.759999998</v>
      </c>
      <c r="H26" s="11">
        <v>10229643.810000001</v>
      </c>
      <c r="I26" s="11">
        <v>5626885.0899999999</v>
      </c>
      <c r="J26" s="11">
        <v>7039849.79</v>
      </c>
      <c r="K26" s="11">
        <v>11579623.09</v>
      </c>
      <c r="L26" s="11">
        <v>10610642.949999999</v>
      </c>
      <c r="M26" s="11">
        <v>13358996.6</v>
      </c>
    </row>
    <row r="27" spans="1:13" x14ac:dyDescent="0.25">
      <c r="A27" s="4" t="s">
        <v>38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</row>
    <row r="28" spans="1:13" x14ac:dyDescent="0.25">
      <c r="A28" s="4" t="s">
        <v>16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</row>
    <row r="29" spans="1:13" x14ac:dyDescent="0.25">
      <c r="A29" s="4" t="s">
        <v>17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</row>
    <row r="30" spans="1:13" x14ac:dyDescent="0.25">
      <c r="A30" s="4" t="s">
        <v>35</v>
      </c>
      <c r="B30" s="11">
        <v>0</v>
      </c>
      <c r="C30" s="11">
        <v>130138</v>
      </c>
      <c r="D30" s="11">
        <v>59987.06</v>
      </c>
      <c r="E30" s="11">
        <v>9047738.3200000003</v>
      </c>
      <c r="F30" s="11">
        <v>3565530</v>
      </c>
      <c r="G30" s="11">
        <v>611771.81000000006</v>
      </c>
      <c r="H30" s="11">
        <v>4331850.68</v>
      </c>
      <c r="I30" s="11">
        <v>0</v>
      </c>
      <c r="J30" s="11">
        <v>4742.13</v>
      </c>
      <c r="K30" s="11">
        <v>0</v>
      </c>
      <c r="L30" s="11">
        <v>0</v>
      </c>
      <c r="M30" s="11">
        <v>0</v>
      </c>
    </row>
    <row r="31" spans="1:13" x14ac:dyDescent="0.25">
      <c r="A31" s="4" t="s">
        <v>18</v>
      </c>
      <c r="B31" s="11">
        <v>42588542.25</v>
      </c>
      <c r="C31" s="11">
        <v>11738036.660000002</v>
      </c>
      <c r="D31" s="11">
        <v>17708213.940000001</v>
      </c>
      <c r="E31" s="11">
        <v>23999564.809999999</v>
      </c>
      <c r="F31" s="11">
        <v>6166995.3399999999</v>
      </c>
      <c r="G31" s="11">
        <v>437739.44</v>
      </c>
      <c r="H31" s="11">
        <v>7019151.6299999999</v>
      </c>
      <c r="I31" s="11">
        <v>8581058.5499999989</v>
      </c>
      <c r="J31" s="11">
        <v>5301953.93</v>
      </c>
      <c r="K31" s="11">
        <v>15702376.07</v>
      </c>
      <c r="L31" s="11">
        <v>11438405.809999999</v>
      </c>
      <c r="M31" s="11">
        <v>20885223.59</v>
      </c>
    </row>
    <row r="32" spans="1:13" x14ac:dyDescent="0.25">
      <c r="A32" s="4" t="s">
        <v>19</v>
      </c>
      <c r="B32" s="11">
        <v>294025157.79000002</v>
      </c>
      <c r="C32" s="11">
        <v>355421823.75999987</v>
      </c>
      <c r="D32" s="11">
        <v>237842294.20000005</v>
      </c>
      <c r="E32" s="11">
        <v>307007550.68999982</v>
      </c>
      <c r="F32" s="11">
        <v>300750272.93000001</v>
      </c>
      <c r="G32" s="11">
        <v>455422201.86999995</v>
      </c>
      <c r="H32" s="11">
        <v>321816426.51999998</v>
      </c>
      <c r="I32" s="11">
        <v>202696717.24999994</v>
      </c>
      <c r="J32" s="11">
        <v>276348018.61000013</v>
      </c>
      <c r="K32" s="11">
        <v>403160341.69000012</v>
      </c>
      <c r="L32" s="11">
        <v>495389164.94999981</v>
      </c>
      <c r="M32" s="11">
        <v>441945699.76000005</v>
      </c>
    </row>
    <row r="33" spans="1:13" x14ac:dyDescent="0.25">
      <c r="A33" s="4" t="s">
        <v>36</v>
      </c>
      <c r="B33" s="11">
        <v>4510979.83</v>
      </c>
      <c r="C33" s="11">
        <v>9212838.9900000002</v>
      </c>
      <c r="D33" s="11">
        <v>10674815.5</v>
      </c>
      <c r="E33" s="11">
        <v>34155046.039999999</v>
      </c>
      <c r="F33" s="11">
        <v>25517271.349999998</v>
      </c>
      <c r="G33" s="11">
        <v>29328654.669999998</v>
      </c>
      <c r="H33" s="11">
        <v>10920824.17</v>
      </c>
      <c r="I33" s="11">
        <v>8901683.3900000006</v>
      </c>
      <c r="J33" s="11">
        <v>6372511.6499999994</v>
      </c>
      <c r="K33" s="11">
        <v>5492170.5700000003</v>
      </c>
      <c r="L33" s="11">
        <v>9278640.0700000003</v>
      </c>
      <c r="M33" s="11">
        <v>15272852.83</v>
      </c>
    </row>
    <row r="34" spans="1:13" x14ac:dyDescent="0.25">
      <c r="A34" s="4" t="s">
        <v>20</v>
      </c>
      <c r="B34" s="11">
        <v>43172840.119999997</v>
      </c>
      <c r="C34" s="11">
        <v>39699263.519999996</v>
      </c>
      <c r="D34" s="11">
        <v>52145066.31000001</v>
      </c>
      <c r="E34" s="11">
        <v>33179221.750000007</v>
      </c>
      <c r="F34" s="11">
        <v>16398762.420000002</v>
      </c>
      <c r="G34" s="11">
        <v>22742782.43</v>
      </c>
      <c r="H34" s="11">
        <v>40830653.289999999</v>
      </c>
      <c r="I34" s="11">
        <v>78690440.069999993</v>
      </c>
      <c r="J34" s="11">
        <v>31995461.84</v>
      </c>
      <c r="K34" s="11">
        <v>33240595.619999997</v>
      </c>
      <c r="L34" s="11">
        <v>30066573.469999999</v>
      </c>
      <c r="M34" s="11">
        <v>30533855.069999993</v>
      </c>
    </row>
    <row r="35" spans="1:13" x14ac:dyDescent="0.25">
      <c r="A35" s="4" t="s">
        <v>21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1272.01</v>
      </c>
      <c r="I35" s="11">
        <v>1197.99</v>
      </c>
      <c r="J35" s="11">
        <v>2346</v>
      </c>
      <c r="K35" s="11">
        <v>0</v>
      </c>
      <c r="L35" s="11">
        <v>5390536.8600000003</v>
      </c>
      <c r="M35" s="11">
        <v>0</v>
      </c>
    </row>
    <row r="36" spans="1:13" x14ac:dyDescent="0.25">
      <c r="A36" s="4" t="s">
        <v>22</v>
      </c>
      <c r="B36" s="11">
        <v>556381.86</v>
      </c>
      <c r="C36" s="11">
        <v>2323536.41</v>
      </c>
      <c r="D36" s="11">
        <v>574530.80000000005</v>
      </c>
      <c r="E36" s="11">
        <v>1497367.99</v>
      </c>
      <c r="F36" s="11">
        <v>4308211.33</v>
      </c>
      <c r="G36" s="11">
        <v>2752314.75</v>
      </c>
      <c r="H36" s="11">
        <v>2800491.78</v>
      </c>
      <c r="I36" s="11">
        <v>39932.720000000001</v>
      </c>
      <c r="J36" s="11">
        <v>1526830.9200000002</v>
      </c>
      <c r="K36" s="11">
        <v>719051.17999999993</v>
      </c>
      <c r="L36" s="11">
        <v>407712.59</v>
      </c>
      <c r="M36" s="11">
        <v>505508.97000000003</v>
      </c>
    </row>
    <row r="37" spans="1:13" x14ac:dyDescent="0.25">
      <c r="A37" s="4" t="s">
        <v>23</v>
      </c>
      <c r="B37" s="11">
        <v>640214655.41000009</v>
      </c>
      <c r="C37" s="11">
        <v>492728307.26000011</v>
      </c>
      <c r="D37" s="11">
        <v>246386198.69999999</v>
      </c>
      <c r="E37" s="11">
        <v>478616359.45999998</v>
      </c>
      <c r="F37" s="11">
        <v>292849457.40000004</v>
      </c>
      <c r="G37" s="11">
        <v>213480780.13999999</v>
      </c>
      <c r="H37" s="11">
        <v>467891301.06999993</v>
      </c>
      <c r="I37" s="11">
        <v>331061209.90999991</v>
      </c>
      <c r="J37" s="11">
        <v>305675710.89999998</v>
      </c>
      <c r="K37" s="11">
        <v>526574010.94999993</v>
      </c>
      <c r="L37" s="11">
        <v>366332009.06</v>
      </c>
      <c r="M37" s="11">
        <v>390549474.06999993</v>
      </c>
    </row>
    <row r="38" spans="1:13" x14ac:dyDescent="0.25">
      <c r="A38" s="4" t="s">
        <v>24</v>
      </c>
      <c r="B38" s="11">
        <v>2559455673.3300047</v>
      </c>
      <c r="C38" s="11">
        <v>2661525198.7499967</v>
      </c>
      <c r="D38" s="11">
        <v>2302187723.5100002</v>
      </c>
      <c r="E38" s="11">
        <v>2557265346.279994</v>
      </c>
      <c r="F38" s="11">
        <v>2382673344.6899972</v>
      </c>
      <c r="G38" s="11">
        <v>2531261067.5799971</v>
      </c>
      <c r="H38" s="11">
        <v>2472776305.6600013</v>
      </c>
      <c r="I38" s="11">
        <v>2269119934.5500002</v>
      </c>
      <c r="J38" s="11">
        <v>2563877684.0599985</v>
      </c>
      <c r="K38" s="11">
        <v>2504979766.619997</v>
      </c>
      <c r="L38" s="11">
        <v>2464484969.3400054</v>
      </c>
      <c r="M38" s="11">
        <v>2446467524.0500035</v>
      </c>
    </row>
    <row r="39" spans="1:13" x14ac:dyDescent="0.25">
      <c r="A39" s="4" t="s">
        <v>25</v>
      </c>
      <c r="B39" s="11">
        <v>135052320.26000005</v>
      </c>
      <c r="C39" s="11">
        <v>69812746.169999987</v>
      </c>
      <c r="D39" s="11">
        <v>108836673.09000005</v>
      </c>
      <c r="E39" s="11">
        <v>80604557.73999998</v>
      </c>
      <c r="F39" s="11">
        <v>75446850.399999976</v>
      </c>
      <c r="G39" s="11">
        <v>125873893.07000001</v>
      </c>
      <c r="H39" s="11">
        <v>118767535.22999991</v>
      </c>
      <c r="I39" s="11">
        <v>137829340.27000001</v>
      </c>
      <c r="J39" s="11">
        <v>148590009.82000002</v>
      </c>
      <c r="K39" s="11">
        <v>146606828.8599999</v>
      </c>
      <c r="L39" s="11">
        <v>67216129.75999999</v>
      </c>
      <c r="M39" s="11">
        <v>97010407.589999989</v>
      </c>
    </row>
    <row r="40" spans="1:13" x14ac:dyDescent="0.25">
      <c r="A40" s="4" t="s">
        <v>26</v>
      </c>
      <c r="B40" s="11">
        <v>56309825.540000014</v>
      </c>
      <c r="C40" s="11">
        <v>116967714.25</v>
      </c>
      <c r="D40" s="11">
        <v>78231807.899999991</v>
      </c>
      <c r="E40" s="11">
        <v>134501870.23999998</v>
      </c>
      <c r="F40" s="11">
        <v>194907274.93000001</v>
      </c>
      <c r="G40" s="11">
        <v>165905192.19000003</v>
      </c>
      <c r="H40" s="11">
        <v>63380117.640000008</v>
      </c>
      <c r="I40" s="11">
        <v>140790212.22999999</v>
      </c>
      <c r="J40" s="11">
        <v>138530625.82000002</v>
      </c>
      <c r="K40" s="11">
        <v>149700428.11000001</v>
      </c>
      <c r="L40" s="11">
        <v>83103637.75</v>
      </c>
      <c r="M40" s="11">
        <v>153722717.60000002</v>
      </c>
    </row>
    <row r="41" spans="1:13" x14ac:dyDescent="0.25">
      <c r="A41" s="2" t="s">
        <v>47</v>
      </c>
      <c r="B41" s="11">
        <v>46810433.599999994</v>
      </c>
      <c r="C41" s="11">
        <v>23427515.550000001</v>
      </c>
      <c r="D41" s="11">
        <v>10515376.9</v>
      </c>
      <c r="E41" s="11">
        <v>19643439.360000003</v>
      </c>
      <c r="F41" s="11">
        <v>8695501.9100000001</v>
      </c>
      <c r="G41" s="11">
        <v>29423416.839999996</v>
      </c>
      <c r="H41" s="11">
        <v>30265692.379999995</v>
      </c>
      <c r="I41" s="11">
        <v>20646032.620000001</v>
      </c>
      <c r="J41" s="11">
        <v>35028325.409999996</v>
      </c>
      <c r="K41" s="11">
        <v>17694462.619999997</v>
      </c>
      <c r="L41" s="11">
        <v>9214503.4100000001</v>
      </c>
      <c r="M41" s="11">
        <v>35451002.059999995</v>
      </c>
    </row>
    <row r="42" spans="1:13" x14ac:dyDescent="0.25">
      <c r="A42" s="4" t="s">
        <v>40</v>
      </c>
      <c r="B42" s="11">
        <v>9247513.5199999996</v>
      </c>
      <c r="C42" s="11">
        <v>11505093.640000001</v>
      </c>
      <c r="D42" s="11">
        <v>12505567.619999999</v>
      </c>
      <c r="E42" s="11">
        <v>27994165.329999998</v>
      </c>
      <c r="F42" s="11">
        <v>14633545.630000001</v>
      </c>
      <c r="G42" s="11">
        <v>14706292.17</v>
      </c>
      <c r="H42" s="11">
        <v>14803067.140000001</v>
      </c>
      <c r="I42" s="11">
        <v>21709244.830000002</v>
      </c>
      <c r="J42" s="11">
        <v>12668031.1</v>
      </c>
      <c r="K42" s="11">
        <v>11641766.949999999</v>
      </c>
      <c r="L42" s="11">
        <v>11025049.640000001</v>
      </c>
      <c r="M42" s="11">
        <v>21350737.34</v>
      </c>
    </row>
    <row r="43" spans="1:13" x14ac:dyDescent="0.25">
      <c r="A43" s="4" t="s">
        <v>41</v>
      </c>
      <c r="B43" s="11">
        <v>5424520.2400000002</v>
      </c>
      <c r="C43" s="11">
        <v>2679188.79</v>
      </c>
      <c r="D43" s="11">
        <v>291204.15000000002</v>
      </c>
      <c r="E43" s="11">
        <v>0</v>
      </c>
      <c r="F43" s="11">
        <v>0</v>
      </c>
      <c r="G43" s="11">
        <v>6879367.0599999996</v>
      </c>
      <c r="H43" s="11">
        <v>23163160.07</v>
      </c>
      <c r="I43" s="11">
        <v>402945.52</v>
      </c>
      <c r="J43" s="11">
        <v>3219474.9400000004</v>
      </c>
      <c r="K43" s="11">
        <v>0</v>
      </c>
      <c r="L43" s="11">
        <v>10975932.689999999</v>
      </c>
      <c r="M43" s="11">
        <v>0</v>
      </c>
    </row>
    <row r="44" spans="1:13" x14ac:dyDescent="0.25">
      <c r="A44" s="17" t="s">
        <v>43</v>
      </c>
      <c r="B44" s="11">
        <v>2915320.7399999998</v>
      </c>
      <c r="C44" s="11">
        <v>4015427.37</v>
      </c>
      <c r="D44" s="11">
        <v>4618314.71</v>
      </c>
      <c r="E44" s="11">
        <v>2568685.5499999998</v>
      </c>
      <c r="F44" s="11">
        <v>3146076.4</v>
      </c>
      <c r="G44" s="11">
        <v>4571081.4100000011</v>
      </c>
      <c r="H44" s="11">
        <v>4118980.32</v>
      </c>
      <c r="I44" s="11">
        <v>3450381.39</v>
      </c>
      <c r="J44" s="11">
        <v>1968624</v>
      </c>
      <c r="K44" s="11">
        <v>4577743.92</v>
      </c>
      <c r="L44" s="11">
        <v>4781125.5399999991</v>
      </c>
      <c r="M44" s="11">
        <v>3445079.48</v>
      </c>
    </row>
    <row r="45" spans="1:13" x14ac:dyDescent="0.25">
      <c r="A45" s="18" t="s">
        <v>42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</row>
    <row r="46" spans="1:13" x14ac:dyDescent="0.25">
      <c r="A46" s="2" t="s">
        <v>48</v>
      </c>
      <c r="B46" s="11">
        <v>8530010.3100000005</v>
      </c>
      <c r="C46" s="11">
        <v>1728767.56</v>
      </c>
      <c r="D46" s="11">
        <v>3993827.19</v>
      </c>
      <c r="E46" s="11">
        <v>6582833.2000000002</v>
      </c>
      <c r="F46" s="11">
        <v>2657034.4299999997</v>
      </c>
      <c r="G46" s="11">
        <v>2039608.38</v>
      </c>
      <c r="H46" s="11">
        <v>10166739.629999999</v>
      </c>
      <c r="I46" s="11">
        <v>4476169.24</v>
      </c>
      <c r="J46" s="11">
        <v>5460951.6899999995</v>
      </c>
      <c r="K46" s="11">
        <v>7954542.3599999994</v>
      </c>
      <c r="L46" s="11">
        <v>12471710.069999998</v>
      </c>
      <c r="M46" s="11">
        <v>3625200.5300000003</v>
      </c>
    </row>
    <row r="47" spans="1:13" x14ac:dyDescent="0.25">
      <c r="A47" s="4" t="s">
        <v>27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</row>
    <row r="48" spans="1:13" x14ac:dyDescent="0.25">
      <c r="A48" s="4" t="s">
        <v>28</v>
      </c>
      <c r="B48" s="11">
        <v>696051311.45999968</v>
      </c>
      <c r="C48" s="11">
        <v>653200888.39999962</v>
      </c>
      <c r="D48" s="11">
        <v>794650048.85999978</v>
      </c>
      <c r="E48" s="11">
        <v>751083141.05000007</v>
      </c>
      <c r="F48" s="11">
        <v>662235982.88999987</v>
      </c>
      <c r="G48" s="11">
        <v>660007841.11999965</v>
      </c>
      <c r="H48" s="11">
        <v>790044697.48000026</v>
      </c>
      <c r="I48" s="11">
        <v>608678789.70999956</v>
      </c>
      <c r="J48" s="11">
        <v>592942048.34999919</v>
      </c>
      <c r="K48" s="11">
        <v>541630918.44000006</v>
      </c>
      <c r="L48" s="11">
        <v>833866587.50999796</v>
      </c>
      <c r="M48" s="11">
        <v>850530743.17000055</v>
      </c>
    </row>
    <row r="49" spans="1:13" ht="13.8" thickBot="1" x14ac:dyDescent="0.3">
      <c r="A49" s="4" t="s">
        <v>29</v>
      </c>
      <c r="B49" s="11">
        <v>27131725.240000002</v>
      </c>
      <c r="C49" s="11">
        <v>18239208.460000001</v>
      </c>
      <c r="D49" s="11">
        <v>11550832.02</v>
      </c>
      <c r="E49" s="11">
        <v>20727697.469999999</v>
      </c>
      <c r="F49" s="11">
        <v>14895122.59</v>
      </c>
      <c r="G49" s="11">
        <v>28125568.160000004</v>
      </c>
      <c r="H49" s="11">
        <v>12064808.1</v>
      </c>
      <c r="I49" s="11">
        <v>31410003.920000002</v>
      </c>
      <c r="J49" s="11">
        <v>30938152.450000003</v>
      </c>
      <c r="K49" s="11">
        <v>34002334.760000005</v>
      </c>
      <c r="L49" s="11">
        <v>59010930.570000008</v>
      </c>
      <c r="M49" s="11">
        <v>9219027.5600000005</v>
      </c>
    </row>
    <row r="50" spans="1:13" ht="13.8" thickBot="1" x14ac:dyDescent="0.3">
      <c r="A50" s="5" t="s">
        <v>33</v>
      </c>
      <c r="B50" s="6">
        <f t="shared" ref="B50:M50" si="0">SUM(B7:B49)</f>
        <v>5197464494.0600052</v>
      </c>
      <c r="C50" s="6">
        <f t="shared" si="0"/>
        <v>5088095151.4199972</v>
      </c>
      <c r="D50" s="6">
        <f t="shared" si="0"/>
        <v>4404629741.2800007</v>
      </c>
      <c r="E50" s="6">
        <f t="shared" si="0"/>
        <v>5115407766.8299932</v>
      </c>
      <c r="F50" s="6">
        <f t="shared" si="0"/>
        <v>4633321424.909997</v>
      </c>
      <c r="G50" s="6">
        <f t="shared" si="0"/>
        <v>4928588357.3399973</v>
      </c>
      <c r="H50" s="6">
        <f t="shared" si="0"/>
        <v>5100480409.2500019</v>
      </c>
      <c r="I50" s="6">
        <f t="shared" si="0"/>
        <v>4404315297.7199993</v>
      </c>
      <c r="J50" s="6">
        <f t="shared" si="0"/>
        <v>4789663236.5899973</v>
      </c>
      <c r="K50" s="6">
        <f t="shared" si="0"/>
        <v>5029932868.2199974</v>
      </c>
      <c r="L50" s="6">
        <f t="shared" si="0"/>
        <v>5068447396.8000021</v>
      </c>
      <c r="M50" s="6">
        <f t="shared" si="0"/>
        <v>5124324153.8200045</v>
      </c>
    </row>
    <row r="51" spans="1:13" ht="14.4" customHeight="1" x14ac:dyDescent="0.25">
      <c r="A51" s="25" t="s">
        <v>45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</row>
    <row r="52" spans="1:13" ht="13.8" thickBot="1" x14ac:dyDescent="0.3"/>
    <row r="53" spans="1:13" ht="15" customHeight="1" thickBot="1" x14ac:dyDescent="0.3">
      <c r="A53" s="21" t="s">
        <v>31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</row>
    <row r="54" spans="1:13" ht="13.8" thickBot="1" x14ac:dyDescent="0.3">
      <c r="A54" s="3" t="s">
        <v>44</v>
      </c>
      <c r="B54" s="14" t="s">
        <v>52</v>
      </c>
      <c r="C54" s="14" t="s">
        <v>53</v>
      </c>
      <c r="D54" s="14" t="s">
        <v>54</v>
      </c>
      <c r="E54" s="14" t="s">
        <v>55</v>
      </c>
      <c r="F54" s="14" t="s">
        <v>56</v>
      </c>
      <c r="G54" s="14" t="s">
        <v>57</v>
      </c>
      <c r="H54" s="14" t="s">
        <v>58</v>
      </c>
      <c r="I54" s="14" t="s">
        <v>59</v>
      </c>
      <c r="J54" s="14" t="s">
        <v>60</v>
      </c>
      <c r="K54" s="14" t="s">
        <v>61</v>
      </c>
      <c r="L54" s="14" t="s">
        <v>62</v>
      </c>
      <c r="M54" s="14" t="s">
        <v>63</v>
      </c>
    </row>
    <row r="55" spans="1:13" x14ac:dyDescent="0.25">
      <c r="A55" s="4" t="s">
        <v>0</v>
      </c>
      <c r="B55" s="7"/>
      <c r="C55" s="8">
        <f t="shared" ref="C55:M55" si="1">C7/B7-1</f>
        <v>1.1393445431769584</v>
      </c>
      <c r="D55" s="8">
        <f t="shared" si="1"/>
        <v>-0.47021379740832159</v>
      </c>
      <c r="E55" s="8">
        <f t="shared" si="1"/>
        <v>1.1491753655159278</v>
      </c>
      <c r="F55" s="8">
        <f t="shared" si="1"/>
        <v>-0.28090203615889342</v>
      </c>
      <c r="G55" s="8">
        <f t="shared" si="1"/>
        <v>-0.14720233834643437</v>
      </c>
      <c r="H55" s="8">
        <f t="shared" si="1"/>
        <v>-0.13969722417219566</v>
      </c>
      <c r="I55" s="8">
        <f t="shared" si="1"/>
        <v>0.94247317412708043</v>
      </c>
      <c r="J55" s="8">
        <f t="shared" si="1"/>
        <v>0.25529844012441294</v>
      </c>
      <c r="K55" s="8">
        <f t="shared" si="1"/>
        <v>-0.62206407461396518</v>
      </c>
      <c r="L55" s="8">
        <f t="shared" si="1"/>
        <v>0.12570382542846392</v>
      </c>
      <c r="M55" s="8">
        <f t="shared" si="1"/>
        <v>6.8063306085074604E-2</v>
      </c>
    </row>
    <row r="56" spans="1:13" x14ac:dyDescent="0.25">
      <c r="A56" s="4" t="s">
        <v>1</v>
      </c>
      <c r="B56" s="7"/>
      <c r="C56" s="8">
        <f t="shared" ref="C56:M56" si="2">C8/B8-1</f>
        <v>-0.35016295501931838</v>
      </c>
      <c r="D56" s="8">
        <f t="shared" si="2"/>
        <v>1.5989476230466426E-2</v>
      </c>
      <c r="E56" s="8">
        <f t="shared" si="2"/>
        <v>-4.557794755896738E-2</v>
      </c>
      <c r="F56" s="8">
        <f t="shared" si="2"/>
        <v>1.0529393341894879</v>
      </c>
      <c r="G56" s="8">
        <f t="shared" si="2"/>
        <v>-0.7638629522217828</v>
      </c>
      <c r="H56" s="8">
        <f t="shared" si="2"/>
        <v>0.99590957304197403</v>
      </c>
      <c r="I56" s="8">
        <f t="shared" si="2"/>
        <v>-0.10310553090036034</v>
      </c>
      <c r="J56" s="8">
        <f t="shared" si="2"/>
        <v>0.40529780890685041</v>
      </c>
      <c r="K56" s="8">
        <f t="shared" si="2"/>
        <v>0.25932063787533854</v>
      </c>
      <c r="L56" s="8">
        <f t="shared" si="2"/>
        <v>-0.32060996977040745</v>
      </c>
      <c r="M56" s="8">
        <f t="shared" si="2"/>
        <v>-0.11677466265318626</v>
      </c>
    </row>
    <row r="57" spans="1:13" x14ac:dyDescent="0.25">
      <c r="A57" s="4" t="s">
        <v>2</v>
      </c>
      <c r="B57" s="7"/>
      <c r="C57" s="8">
        <f t="shared" ref="C57:M57" si="3">C9/B9-1</f>
        <v>-1</v>
      </c>
      <c r="D57" s="8" t="e">
        <f t="shared" si="3"/>
        <v>#DIV/0!</v>
      </c>
      <c r="E57" s="8" t="e">
        <f t="shared" si="3"/>
        <v>#DIV/0!</v>
      </c>
      <c r="F57" s="8" t="e">
        <f t="shared" si="3"/>
        <v>#DIV/0!</v>
      </c>
      <c r="G57" s="8" t="e">
        <f t="shared" si="3"/>
        <v>#DIV/0!</v>
      </c>
      <c r="H57" s="8" t="e">
        <f t="shared" si="3"/>
        <v>#DIV/0!</v>
      </c>
      <c r="I57" s="8" t="e">
        <f t="shared" si="3"/>
        <v>#DIV/0!</v>
      </c>
      <c r="J57" s="8" t="e">
        <f t="shared" si="3"/>
        <v>#DIV/0!</v>
      </c>
      <c r="K57" s="8" t="e">
        <f t="shared" si="3"/>
        <v>#DIV/0!</v>
      </c>
      <c r="L57" s="8" t="e">
        <f t="shared" si="3"/>
        <v>#DIV/0!</v>
      </c>
      <c r="M57" s="8" t="e">
        <f t="shared" si="3"/>
        <v>#DIV/0!</v>
      </c>
    </row>
    <row r="58" spans="1:13" x14ac:dyDescent="0.25">
      <c r="A58" s="4" t="s">
        <v>3</v>
      </c>
      <c r="B58" s="7"/>
      <c r="C58" s="8">
        <f t="shared" ref="C58:M58" si="4">C10/B10-1</f>
        <v>0.10370591779312921</v>
      </c>
      <c r="D58" s="8">
        <f t="shared" si="4"/>
        <v>1.2078963300326544</v>
      </c>
      <c r="E58" s="8">
        <f t="shared" si="4"/>
        <v>-0.79731340473723267</v>
      </c>
      <c r="F58" s="8">
        <f t="shared" si="4"/>
        <v>7.5356581727531058</v>
      </c>
      <c r="G58" s="8">
        <f t="shared" si="4"/>
        <v>-0.60621825573127075</v>
      </c>
      <c r="H58" s="8">
        <f t="shared" si="4"/>
        <v>4.2361839555720069</v>
      </c>
      <c r="I58" s="8">
        <f t="shared" si="4"/>
        <v>-0.50392277025752397</v>
      </c>
      <c r="J58" s="8">
        <f t="shared" si="4"/>
        <v>-0.95471072499017784</v>
      </c>
      <c r="K58" s="8">
        <f t="shared" si="4"/>
        <v>5.8665367968407205</v>
      </c>
      <c r="L58" s="8">
        <f t="shared" si="4"/>
        <v>-1</v>
      </c>
      <c r="M58" s="8" t="e">
        <f t="shared" si="4"/>
        <v>#DIV/0!</v>
      </c>
    </row>
    <row r="59" spans="1:13" x14ac:dyDescent="0.25">
      <c r="A59" s="4" t="s">
        <v>4</v>
      </c>
      <c r="B59" s="7"/>
      <c r="C59" s="8">
        <f t="shared" ref="C59:M59" si="5">C11/B11-1</f>
        <v>-0.3346010442390257</v>
      </c>
      <c r="D59" s="8">
        <f t="shared" si="5"/>
        <v>5.2403090476452086E-2</v>
      </c>
      <c r="E59" s="8">
        <f t="shared" si="5"/>
        <v>0.15314116513109055</v>
      </c>
      <c r="F59" s="8">
        <f t="shared" si="5"/>
        <v>-0.15334780459422892</v>
      </c>
      <c r="G59" s="8">
        <f t="shared" si="5"/>
        <v>-0.32148699990739393</v>
      </c>
      <c r="H59" s="8">
        <f t="shared" si="5"/>
        <v>1.4493235783358696</v>
      </c>
      <c r="I59" s="8">
        <f t="shared" si="5"/>
        <v>-0.93900465497640528</v>
      </c>
      <c r="J59" s="8">
        <f t="shared" si="5"/>
        <v>6.0501024485473582</v>
      </c>
      <c r="K59" s="8">
        <f t="shared" si="5"/>
        <v>0.56543953663508773</v>
      </c>
      <c r="L59" s="8">
        <f t="shared" si="5"/>
        <v>-0.62175162178690824</v>
      </c>
      <c r="M59" s="8">
        <f t="shared" si="5"/>
        <v>0.62502148031712812</v>
      </c>
    </row>
    <row r="60" spans="1:13" x14ac:dyDescent="0.25">
      <c r="A60" s="4" t="s">
        <v>5</v>
      </c>
      <c r="B60" s="7"/>
      <c r="C60" s="8" t="e">
        <f t="shared" ref="C60:M60" si="6">C12/B12-1</f>
        <v>#DIV/0!</v>
      </c>
      <c r="D60" s="8" t="e">
        <f t="shared" si="6"/>
        <v>#DIV/0!</v>
      </c>
      <c r="E60" s="8" t="e">
        <f t="shared" si="6"/>
        <v>#DIV/0!</v>
      </c>
      <c r="F60" s="8" t="e">
        <f t="shared" si="6"/>
        <v>#DIV/0!</v>
      </c>
      <c r="G60" s="8" t="e">
        <f t="shared" si="6"/>
        <v>#DIV/0!</v>
      </c>
      <c r="H60" s="8" t="e">
        <f t="shared" si="6"/>
        <v>#DIV/0!</v>
      </c>
      <c r="I60" s="8" t="e">
        <f t="shared" si="6"/>
        <v>#DIV/0!</v>
      </c>
      <c r="J60" s="8" t="e">
        <f t="shared" si="6"/>
        <v>#DIV/0!</v>
      </c>
      <c r="K60" s="8" t="e">
        <f t="shared" si="6"/>
        <v>#DIV/0!</v>
      </c>
      <c r="L60" s="8" t="e">
        <f t="shared" si="6"/>
        <v>#DIV/0!</v>
      </c>
      <c r="M60" s="8" t="e">
        <f t="shared" si="6"/>
        <v>#DIV/0!</v>
      </c>
    </row>
    <row r="61" spans="1:13" x14ac:dyDescent="0.25">
      <c r="A61" s="4" t="s">
        <v>34</v>
      </c>
      <c r="B61" s="7"/>
      <c r="C61" s="8" t="e">
        <f t="shared" ref="C61:M61" si="7">C13/B13-1</f>
        <v>#DIV/0!</v>
      </c>
      <c r="D61" s="8" t="e">
        <f t="shared" si="7"/>
        <v>#DIV/0!</v>
      </c>
      <c r="E61" s="8" t="e">
        <f t="shared" si="7"/>
        <v>#DIV/0!</v>
      </c>
      <c r="F61" s="8" t="e">
        <f t="shared" si="7"/>
        <v>#DIV/0!</v>
      </c>
      <c r="G61" s="8" t="e">
        <f t="shared" si="7"/>
        <v>#DIV/0!</v>
      </c>
      <c r="H61" s="8">
        <f t="shared" si="7"/>
        <v>-1</v>
      </c>
      <c r="I61" s="8" t="e">
        <f t="shared" si="7"/>
        <v>#DIV/0!</v>
      </c>
      <c r="J61" s="8" t="e">
        <f t="shared" si="7"/>
        <v>#DIV/0!</v>
      </c>
      <c r="K61" s="8" t="e">
        <f t="shared" si="7"/>
        <v>#DIV/0!</v>
      </c>
      <c r="L61" s="8" t="e">
        <f t="shared" si="7"/>
        <v>#DIV/0!</v>
      </c>
      <c r="M61" s="8" t="e">
        <f t="shared" si="7"/>
        <v>#DIV/0!</v>
      </c>
    </row>
    <row r="62" spans="1:13" x14ac:dyDescent="0.25">
      <c r="A62" s="4" t="s">
        <v>6</v>
      </c>
      <c r="B62" s="7"/>
      <c r="C62" s="8">
        <f t="shared" ref="C62:M62" si="8">C14/B14-1</f>
        <v>1.4674058794930072</v>
      </c>
      <c r="D62" s="8">
        <f t="shared" si="8"/>
        <v>-0.28496989878619527</v>
      </c>
      <c r="E62" s="8">
        <f t="shared" si="8"/>
        <v>-0.1592676823571354</v>
      </c>
      <c r="F62" s="8">
        <f t="shared" si="8"/>
        <v>0.68637995724885648</v>
      </c>
      <c r="G62" s="8">
        <f t="shared" si="8"/>
        <v>-0.66350858845452498</v>
      </c>
      <c r="H62" s="8">
        <f t="shared" si="8"/>
        <v>2.1351770300132578</v>
      </c>
      <c r="I62" s="8">
        <f t="shared" si="8"/>
        <v>-0.46814953050623842</v>
      </c>
      <c r="J62" s="8">
        <f t="shared" si="8"/>
        <v>-0.27197028088860375</v>
      </c>
      <c r="K62" s="8">
        <f t="shared" si="8"/>
        <v>0.83567719084821634</v>
      </c>
      <c r="L62" s="8">
        <f t="shared" si="8"/>
        <v>-0.42006422474803329</v>
      </c>
      <c r="M62" s="8">
        <f t="shared" si="8"/>
        <v>1.0697955536015362</v>
      </c>
    </row>
    <row r="63" spans="1:13" x14ac:dyDescent="0.25">
      <c r="A63" s="4" t="s">
        <v>7</v>
      </c>
      <c r="B63" s="7"/>
      <c r="C63" s="8">
        <f t="shared" ref="C63:M63" si="9">C15/B15-1</f>
        <v>6.5052637706019878E-2</v>
      </c>
      <c r="D63" s="8">
        <f t="shared" si="9"/>
        <v>-1</v>
      </c>
      <c r="E63" s="8" t="e">
        <f t="shared" si="9"/>
        <v>#DIV/0!</v>
      </c>
      <c r="F63" s="8" t="e">
        <f t="shared" si="9"/>
        <v>#DIV/0!</v>
      </c>
      <c r="G63" s="8">
        <f t="shared" si="9"/>
        <v>1.116355810446648</v>
      </c>
      <c r="H63" s="8">
        <f t="shared" si="9"/>
        <v>-0.94871530150228167</v>
      </c>
      <c r="I63" s="8">
        <f t="shared" si="9"/>
        <v>11.567147987191477</v>
      </c>
      <c r="J63" s="8">
        <f t="shared" si="9"/>
        <v>-9.19014108330094E-2</v>
      </c>
      <c r="K63" s="8">
        <f t="shared" si="9"/>
        <v>-0.94622893089188354</v>
      </c>
      <c r="L63" s="8">
        <f t="shared" si="9"/>
        <v>3.6573594413264567</v>
      </c>
      <c r="M63" s="8">
        <f t="shared" si="9"/>
        <v>-0.43040203080106232</v>
      </c>
    </row>
    <row r="64" spans="1:13" x14ac:dyDescent="0.25">
      <c r="A64" s="4" t="s">
        <v>8</v>
      </c>
      <c r="B64" s="7"/>
      <c r="C64" s="8">
        <f t="shared" ref="C64:M64" si="10">C16/B16-1</f>
        <v>-0.20019737342031818</v>
      </c>
      <c r="D64" s="8">
        <f t="shared" si="10"/>
        <v>6.0976548322209334E-2</v>
      </c>
      <c r="E64" s="8">
        <f t="shared" si="10"/>
        <v>-8.0949351175160111E-2</v>
      </c>
      <c r="F64" s="8">
        <f t="shared" si="10"/>
        <v>0.35508497508432901</v>
      </c>
      <c r="G64" s="8">
        <f t="shared" si="10"/>
        <v>-0.41744271313422954</v>
      </c>
      <c r="H64" s="8">
        <f t="shared" si="10"/>
        <v>0.18291821569598565</v>
      </c>
      <c r="I64" s="8">
        <f t="shared" si="10"/>
        <v>-0.11519653979204236</v>
      </c>
      <c r="J64" s="8">
        <f t="shared" si="10"/>
        <v>0.43224047751626316</v>
      </c>
      <c r="K64" s="8">
        <f t="shared" si="10"/>
        <v>0.19072697780468761</v>
      </c>
      <c r="L64" s="8">
        <f t="shared" si="10"/>
        <v>-0.28190243020235639</v>
      </c>
      <c r="M64" s="8">
        <f t="shared" si="10"/>
        <v>-0.11064051418043652</v>
      </c>
    </row>
    <row r="65" spans="1:13" x14ac:dyDescent="0.25">
      <c r="A65" s="4" t="s">
        <v>9</v>
      </c>
      <c r="B65" s="7"/>
      <c r="C65" s="8" t="e">
        <f t="shared" ref="C65:M65" si="11">C17/B17-1</f>
        <v>#DIV/0!</v>
      </c>
      <c r="D65" s="8" t="e">
        <f t="shared" si="11"/>
        <v>#DIV/0!</v>
      </c>
      <c r="E65" s="8" t="e">
        <f t="shared" si="11"/>
        <v>#DIV/0!</v>
      </c>
      <c r="F65" s="8" t="e">
        <f t="shared" si="11"/>
        <v>#DIV/0!</v>
      </c>
      <c r="G65" s="8" t="e">
        <f t="shared" si="11"/>
        <v>#DIV/0!</v>
      </c>
      <c r="H65" s="8" t="e">
        <f t="shared" si="11"/>
        <v>#DIV/0!</v>
      </c>
      <c r="I65" s="8" t="e">
        <f t="shared" si="11"/>
        <v>#DIV/0!</v>
      </c>
      <c r="J65" s="8" t="e">
        <f t="shared" si="11"/>
        <v>#DIV/0!</v>
      </c>
      <c r="K65" s="8" t="e">
        <f t="shared" si="11"/>
        <v>#DIV/0!</v>
      </c>
      <c r="L65" s="8" t="e">
        <f t="shared" si="11"/>
        <v>#DIV/0!</v>
      </c>
      <c r="M65" s="8" t="e">
        <f t="shared" si="11"/>
        <v>#DIV/0!</v>
      </c>
    </row>
    <row r="66" spans="1:13" x14ac:dyDescent="0.25">
      <c r="A66" s="20" t="s">
        <v>49</v>
      </c>
      <c r="B66" s="7"/>
      <c r="C66" s="8" t="e">
        <f t="shared" ref="C66:M66" si="12">C18/B18-1</f>
        <v>#DIV/0!</v>
      </c>
      <c r="D66" s="8" t="e">
        <f t="shared" si="12"/>
        <v>#DIV/0!</v>
      </c>
      <c r="E66" s="8" t="e">
        <f t="shared" si="12"/>
        <v>#DIV/0!</v>
      </c>
      <c r="F66" s="8" t="e">
        <f t="shared" si="12"/>
        <v>#DIV/0!</v>
      </c>
      <c r="G66" s="8" t="e">
        <f t="shared" si="12"/>
        <v>#DIV/0!</v>
      </c>
      <c r="H66" s="8" t="e">
        <f t="shared" si="12"/>
        <v>#DIV/0!</v>
      </c>
      <c r="I66" s="8" t="e">
        <f t="shared" si="12"/>
        <v>#DIV/0!</v>
      </c>
      <c r="J66" s="8" t="e">
        <f t="shared" si="12"/>
        <v>#DIV/0!</v>
      </c>
      <c r="K66" s="8" t="e">
        <f t="shared" si="12"/>
        <v>#DIV/0!</v>
      </c>
      <c r="L66" s="8" t="e">
        <f t="shared" si="12"/>
        <v>#DIV/0!</v>
      </c>
      <c r="M66" s="8" t="e">
        <f t="shared" si="12"/>
        <v>#DIV/0!</v>
      </c>
    </row>
    <row r="67" spans="1:13" x14ac:dyDescent="0.25">
      <c r="A67" s="4" t="s">
        <v>37</v>
      </c>
      <c r="B67" s="7"/>
      <c r="C67" s="8">
        <f t="shared" ref="C67:M67" si="13">C19/B19-1</f>
        <v>0.52734076850069367</v>
      </c>
      <c r="D67" s="8">
        <f t="shared" si="13"/>
        <v>-0.92949642276498434</v>
      </c>
      <c r="E67" s="8">
        <f t="shared" si="13"/>
        <v>15.4469518383309</v>
      </c>
      <c r="F67" s="8">
        <f t="shared" si="13"/>
        <v>-1</v>
      </c>
      <c r="G67" s="8" t="e">
        <f t="shared" si="13"/>
        <v>#DIV/0!</v>
      </c>
      <c r="H67" s="8" t="e">
        <f t="shared" si="13"/>
        <v>#DIV/0!</v>
      </c>
      <c r="I67" s="8">
        <f t="shared" si="13"/>
        <v>-0.8282950169013974</v>
      </c>
      <c r="J67" s="8">
        <f t="shared" si="13"/>
        <v>4.8308383707892615</v>
      </c>
      <c r="K67" s="8">
        <f t="shared" si="13"/>
        <v>-0.17111361662637792</v>
      </c>
      <c r="L67" s="8">
        <f t="shared" si="13"/>
        <v>-7.3618394110623875E-3</v>
      </c>
      <c r="M67" s="8">
        <f t="shared" si="13"/>
        <v>-0.88514485689011324</v>
      </c>
    </row>
    <row r="68" spans="1:13" x14ac:dyDescent="0.25">
      <c r="A68" s="4" t="s">
        <v>10</v>
      </c>
      <c r="B68" s="7"/>
      <c r="C68" s="8">
        <f t="shared" ref="C68:M68" si="14">C20/B20-1</f>
        <v>-0.36919544691053774</v>
      </c>
      <c r="D68" s="8">
        <f t="shared" si="14"/>
        <v>1.6779844068122385E-2</v>
      </c>
      <c r="E68" s="8">
        <f t="shared" si="14"/>
        <v>0.49201493786252271</v>
      </c>
      <c r="F68" s="8">
        <f t="shared" si="14"/>
        <v>-9.1023211341642818E-2</v>
      </c>
      <c r="G68" s="8">
        <f t="shared" si="14"/>
        <v>0.48855035051882578</v>
      </c>
      <c r="H68" s="8">
        <f t="shared" si="14"/>
        <v>-0.90631136339561136</v>
      </c>
      <c r="I68" s="8">
        <f t="shared" si="14"/>
        <v>4.2166253711313342</v>
      </c>
      <c r="J68" s="8">
        <f t="shared" si="14"/>
        <v>1.2084988803192904</v>
      </c>
      <c r="K68" s="8">
        <f t="shared" si="14"/>
        <v>-0.90328855960562437</v>
      </c>
      <c r="L68" s="8">
        <f t="shared" si="14"/>
        <v>3.887445366460172</v>
      </c>
      <c r="M68" s="8">
        <f t="shared" si="14"/>
        <v>1.9456294302872332</v>
      </c>
    </row>
    <row r="69" spans="1:13" x14ac:dyDescent="0.25">
      <c r="A69" s="4" t="s">
        <v>11</v>
      </c>
      <c r="B69" s="7"/>
      <c r="C69" s="8">
        <f t="shared" ref="C69:M69" si="15">C21/B21-1</f>
        <v>-0.43330386136207932</v>
      </c>
      <c r="D69" s="8">
        <f t="shared" si="15"/>
        <v>0.35364105023827896</v>
      </c>
      <c r="E69" s="8">
        <f t="shared" si="15"/>
        <v>0.33412509727745321</v>
      </c>
      <c r="F69" s="8">
        <f t="shared" si="15"/>
        <v>-0.24414862352325895</v>
      </c>
      <c r="G69" s="8">
        <f t="shared" si="15"/>
        <v>1.55937094019137</v>
      </c>
      <c r="H69" s="8">
        <f t="shared" si="15"/>
        <v>-0.19289058673383197</v>
      </c>
      <c r="I69" s="8">
        <f t="shared" si="15"/>
        <v>-0.70605408068878872</v>
      </c>
      <c r="J69" s="8">
        <f t="shared" si="15"/>
        <v>1.0698833366199882</v>
      </c>
      <c r="K69" s="8">
        <f t="shared" si="15"/>
        <v>0.18718800048776307</v>
      </c>
      <c r="L69" s="8">
        <f t="shared" si="15"/>
        <v>1.0076328286446001</v>
      </c>
      <c r="M69" s="8">
        <f t="shared" si="15"/>
        <v>-0.45456630779416229</v>
      </c>
    </row>
    <row r="70" spans="1:13" x14ac:dyDescent="0.25">
      <c r="A70" s="4" t="s">
        <v>12</v>
      </c>
      <c r="B70" s="7"/>
      <c r="C70" s="8">
        <f t="shared" ref="C70:M70" si="16">C22/B22-1</f>
        <v>0.69379039730061631</v>
      </c>
      <c r="D70" s="8">
        <f t="shared" si="16"/>
        <v>-0.55675387461038861</v>
      </c>
      <c r="E70" s="8">
        <f t="shared" si="16"/>
        <v>0.35075704052641421</v>
      </c>
      <c r="F70" s="8">
        <f t="shared" si="16"/>
        <v>0.46827961828917974</v>
      </c>
      <c r="G70" s="8">
        <f t="shared" si="16"/>
        <v>0.28049003677444673</v>
      </c>
      <c r="H70" s="8">
        <f t="shared" si="16"/>
        <v>-0.42336508339342049</v>
      </c>
      <c r="I70" s="8">
        <f t="shared" si="16"/>
        <v>5.3899250172733781E-2</v>
      </c>
      <c r="J70" s="8">
        <f t="shared" si="16"/>
        <v>2.4915112328679934E-2</v>
      </c>
      <c r="K70" s="8">
        <f t="shared" si="16"/>
        <v>-0.22401649193678508</v>
      </c>
      <c r="L70" s="8">
        <f t="shared" si="16"/>
        <v>0.12977675764629115</v>
      </c>
      <c r="M70" s="8">
        <f t="shared" si="16"/>
        <v>0.35478723913982591</v>
      </c>
    </row>
    <row r="71" spans="1:13" x14ac:dyDescent="0.25">
      <c r="A71" s="4" t="s">
        <v>13</v>
      </c>
      <c r="B71" s="7"/>
      <c r="C71" s="8" t="e">
        <f t="shared" ref="C71:M71" si="17">C23/B23-1</f>
        <v>#DIV/0!</v>
      </c>
      <c r="D71" s="8" t="e">
        <f t="shared" si="17"/>
        <v>#DIV/0!</v>
      </c>
      <c r="E71" s="8" t="e">
        <f t="shared" si="17"/>
        <v>#DIV/0!</v>
      </c>
      <c r="F71" s="8" t="e">
        <f t="shared" si="17"/>
        <v>#DIV/0!</v>
      </c>
      <c r="G71" s="8" t="e">
        <f t="shared" si="17"/>
        <v>#DIV/0!</v>
      </c>
      <c r="H71" s="8" t="e">
        <f t="shared" si="17"/>
        <v>#DIV/0!</v>
      </c>
      <c r="I71" s="8" t="e">
        <f t="shared" si="17"/>
        <v>#DIV/0!</v>
      </c>
      <c r="J71" s="8" t="e">
        <f t="shared" si="17"/>
        <v>#DIV/0!</v>
      </c>
      <c r="K71" s="8" t="e">
        <f t="shared" si="17"/>
        <v>#DIV/0!</v>
      </c>
      <c r="L71" s="8" t="e">
        <f t="shared" si="17"/>
        <v>#DIV/0!</v>
      </c>
      <c r="M71" s="8" t="e">
        <f t="shared" si="17"/>
        <v>#DIV/0!</v>
      </c>
    </row>
    <row r="72" spans="1:13" x14ac:dyDescent="0.25">
      <c r="A72" s="4" t="s">
        <v>14</v>
      </c>
      <c r="B72" s="7"/>
      <c r="C72" s="8">
        <f t="shared" ref="C72:M72" si="18">C24/B24-1</f>
        <v>-0.17792841294302808</v>
      </c>
      <c r="D72" s="8">
        <f t="shared" si="18"/>
        <v>-9.1989757632939928E-2</v>
      </c>
      <c r="E72" s="8">
        <f t="shared" si="18"/>
        <v>0.12694835949166405</v>
      </c>
      <c r="F72" s="8">
        <f t="shared" si="18"/>
        <v>-9.4295871048667101E-2</v>
      </c>
      <c r="G72" s="8">
        <f t="shared" si="18"/>
        <v>-0.12016418011345087</v>
      </c>
      <c r="H72" s="8">
        <f t="shared" si="18"/>
        <v>0.53145214235229132</v>
      </c>
      <c r="I72" s="8">
        <f t="shared" si="18"/>
        <v>-0.33885815237141781</v>
      </c>
      <c r="J72" s="8">
        <f t="shared" si="18"/>
        <v>-6.8747982189115153E-2</v>
      </c>
      <c r="K72" s="8">
        <f t="shared" si="18"/>
        <v>0.56405295672930422</v>
      </c>
      <c r="L72" s="8">
        <f t="shared" si="18"/>
        <v>-0.27958057809435488</v>
      </c>
      <c r="M72" s="8">
        <f t="shared" si="18"/>
        <v>8.7310531021558058E-2</v>
      </c>
    </row>
    <row r="73" spans="1:13" x14ac:dyDescent="0.25">
      <c r="A73" s="4" t="s">
        <v>15</v>
      </c>
      <c r="B73" s="7"/>
      <c r="C73" s="8" t="e">
        <f t="shared" ref="C73:M73" si="19">C25/B25-1</f>
        <v>#DIV/0!</v>
      </c>
      <c r="D73" s="8" t="e">
        <f t="shared" si="19"/>
        <v>#DIV/0!</v>
      </c>
      <c r="E73" s="8" t="e">
        <f t="shared" si="19"/>
        <v>#DIV/0!</v>
      </c>
      <c r="F73" s="8" t="e">
        <f t="shared" si="19"/>
        <v>#DIV/0!</v>
      </c>
      <c r="G73" s="8" t="e">
        <f t="shared" si="19"/>
        <v>#DIV/0!</v>
      </c>
      <c r="H73" s="8" t="e">
        <f t="shared" si="19"/>
        <v>#DIV/0!</v>
      </c>
      <c r="I73" s="8" t="e">
        <f t="shared" si="19"/>
        <v>#DIV/0!</v>
      </c>
      <c r="J73" s="8" t="e">
        <f t="shared" si="19"/>
        <v>#DIV/0!</v>
      </c>
      <c r="K73" s="8" t="e">
        <f t="shared" si="19"/>
        <v>#DIV/0!</v>
      </c>
      <c r="L73" s="8" t="e">
        <f t="shared" si="19"/>
        <v>#DIV/0!</v>
      </c>
      <c r="M73" s="8" t="e">
        <f t="shared" si="19"/>
        <v>#DIV/0!</v>
      </c>
    </row>
    <row r="74" spans="1:13" x14ac:dyDescent="0.25">
      <c r="A74" s="12" t="s">
        <v>39</v>
      </c>
      <c r="B74" s="7"/>
      <c r="C74" s="8">
        <f t="shared" ref="C74:M74" si="20">C26/B26-1</f>
        <v>-0.84764743075581861</v>
      </c>
      <c r="D74" s="8">
        <f t="shared" si="20"/>
        <v>6.4406184595600635</v>
      </c>
      <c r="E74" s="8">
        <f t="shared" si="20"/>
        <v>-0.61441980150037401</v>
      </c>
      <c r="F74" s="8">
        <f t="shared" si="20"/>
        <v>-0.4234647696656012</v>
      </c>
      <c r="G74" s="8">
        <f t="shared" si="20"/>
        <v>3.0114754556865222</v>
      </c>
      <c r="H74" s="8">
        <f t="shared" si="20"/>
        <v>-0.37336984206525137</v>
      </c>
      <c r="I74" s="8">
        <f t="shared" si="20"/>
        <v>-0.44994320481623895</v>
      </c>
      <c r="J74" s="8">
        <f t="shared" si="20"/>
        <v>0.25110957081940333</v>
      </c>
      <c r="K74" s="8">
        <f t="shared" si="20"/>
        <v>0.64486792125148451</v>
      </c>
      <c r="L74" s="8">
        <f t="shared" si="20"/>
        <v>-8.3679765089832547E-2</v>
      </c>
      <c r="M74" s="8">
        <f t="shared" si="20"/>
        <v>0.25901857813432505</v>
      </c>
    </row>
    <row r="75" spans="1:13" x14ac:dyDescent="0.25">
      <c r="A75" s="4" t="s">
        <v>38</v>
      </c>
      <c r="B75" s="7"/>
      <c r="C75" s="8" t="e">
        <f t="shared" ref="C75:M75" si="21">C27/B27-1</f>
        <v>#DIV/0!</v>
      </c>
      <c r="D75" s="8" t="e">
        <f t="shared" si="21"/>
        <v>#DIV/0!</v>
      </c>
      <c r="E75" s="8" t="e">
        <f t="shared" si="21"/>
        <v>#DIV/0!</v>
      </c>
      <c r="F75" s="8" t="e">
        <f t="shared" si="21"/>
        <v>#DIV/0!</v>
      </c>
      <c r="G75" s="8" t="e">
        <f t="shared" si="21"/>
        <v>#DIV/0!</v>
      </c>
      <c r="H75" s="8" t="e">
        <f t="shared" si="21"/>
        <v>#DIV/0!</v>
      </c>
      <c r="I75" s="8" t="e">
        <f t="shared" si="21"/>
        <v>#DIV/0!</v>
      </c>
      <c r="J75" s="8" t="e">
        <f t="shared" si="21"/>
        <v>#DIV/0!</v>
      </c>
      <c r="K75" s="8" t="e">
        <f t="shared" si="21"/>
        <v>#DIV/0!</v>
      </c>
      <c r="L75" s="8" t="e">
        <f t="shared" si="21"/>
        <v>#DIV/0!</v>
      </c>
      <c r="M75" s="8" t="e">
        <f t="shared" si="21"/>
        <v>#DIV/0!</v>
      </c>
    </row>
    <row r="76" spans="1:13" x14ac:dyDescent="0.25">
      <c r="A76" s="4" t="s">
        <v>16</v>
      </c>
      <c r="B76" s="7"/>
      <c r="C76" s="8" t="e">
        <f t="shared" ref="C76:M76" si="22">C28/B28-1</f>
        <v>#DIV/0!</v>
      </c>
      <c r="D76" s="8" t="e">
        <f t="shared" si="22"/>
        <v>#DIV/0!</v>
      </c>
      <c r="E76" s="8" t="e">
        <f t="shared" si="22"/>
        <v>#DIV/0!</v>
      </c>
      <c r="F76" s="8" t="e">
        <f t="shared" si="22"/>
        <v>#DIV/0!</v>
      </c>
      <c r="G76" s="8" t="e">
        <f t="shared" si="22"/>
        <v>#DIV/0!</v>
      </c>
      <c r="H76" s="8" t="e">
        <f t="shared" si="22"/>
        <v>#DIV/0!</v>
      </c>
      <c r="I76" s="8" t="e">
        <f t="shared" si="22"/>
        <v>#DIV/0!</v>
      </c>
      <c r="J76" s="8" t="e">
        <f t="shared" si="22"/>
        <v>#DIV/0!</v>
      </c>
      <c r="K76" s="8" t="e">
        <f t="shared" si="22"/>
        <v>#DIV/0!</v>
      </c>
      <c r="L76" s="8" t="e">
        <f t="shared" si="22"/>
        <v>#DIV/0!</v>
      </c>
      <c r="M76" s="8" t="e">
        <f t="shared" si="22"/>
        <v>#DIV/0!</v>
      </c>
    </row>
    <row r="77" spans="1:13" x14ac:dyDescent="0.25">
      <c r="A77" s="4" t="s">
        <v>17</v>
      </c>
      <c r="B77" s="7"/>
      <c r="C77" s="8" t="e">
        <f t="shared" ref="C77:M77" si="23">C29/B29-1</f>
        <v>#DIV/0!</v>
      </c>
      <c r="D77" s="8" t="e">
        <f t="shared" si="23"/>
        <v>#DIV/0!</v>
      </c>
      <c r="E77" s="8" t="e">
        <f t="shared" si="23"/>
        <v>#DIV/0!</v>
      </c>
      <c r="F77" s="8" t="e">
        <f t="shared" si="23"/>
        <v>#DIV/0!</v>
      </c>
      <c r="G77" s="8" t="e">
        <f t="shared" si="23"/>
        <v>#DIV/0!</v>
      </c>
      <c r="H77" s="8" t="e">
        <f t="shared" si="23"/>
        <v>#DIV/0!</v>
      </c>
      <c r="I77" s="8" t="e">
        <f t="shared" si="23"/>
        <v>#DIV/0!</v>
      </c>
      <c r="J77" s="8" t="e">
        <f t="shared" si="23"/>
        <v>#DIV/0!</v>
      </c>
      <c r="K77" s="8" t="e">
        <f t="shared" si="23"/>
        <v>#DIV/0!</v>
      </c>
      <c r="L77" s="8" t="e">
        <f t="shared" si="23"/>
        <v>#DIV/0!</v>
      </c>
      <c r="M77" s="8" t="e">
        <f t="shared" si="23"/>
        <v>#DIV/0!</v>
      </c>
    </row>
    <row r="78" spans="1:13" x14ac:dyDescent="0.25">
      <c r="A78" s="4" t="s">
        <v>35</v>
      </c>
      <c r="B78" s="7"/>
      <c r="C78" s="8" t="e">
        <f t="shared" ref="C78:M78" si="24">C30/B30-1</f>
        <v>#DIV/0!</v>
      </c>
      <c r="D78" s="8">
        <f t="shared" si="24"/>
        <v>-0.53905039266009935</v>
      </c>
      <c r="E78" s="8">
        <f t="shared" si="24"/>
        <v>149.82816727474227</v>
      </c>
      <c r="F78" s="8">
        <f t="shared" si="24"/>
        <v>-0.60592030031213373</v>
      </c>
      <c r="G78" s="8">
        <f t="shared" si="24"/>
        <v>-0.82842051251847548</v>
      </c>
      <c r="H78" s="8">
        <f t="shared" si="24"/>
        <v>6.0808275392748143</v>
      </c>
      <c r="I78" s="8">
        <f t="shared" si="24"/>
        <v>-1</v>
      </c>
      <c r="J78" s="8" t="e">
        <f t="shared" si="24"/>
        <v>#DIV/0!</v>
      </c>
      <c r="K78" s="8">
        <f t="shared" si="24"/>
        <v>-1</v>
      </c>
      <c r="L78" s="8" t="e">
        <f t="shared" si="24"/>
        <v>#DIV/0!</v>
      </c>
      <c r="M78" s="8" t="e">
        <f t="shared" si="24"/>
        <v>#DIV/0!</v>
      </c>
    </row>
    <row r="79" spans="1:13" x14ac:dyDescent="0.25">
      <c r="A79" s="4" t="s">
        <v>18</v>
      </c>
      <c r="B79" s="7"/>
      <c r="C79" s="8">
        <f t="shared" ref="C79:M79" si="25">C31/B31-1</f>
        <v>-0.72438510360142694</v>
      </c>
      <c r="D79" s="8">
        <f t="shared" si="25"/>
        <v>0.50861804686168011</v>
      </c>
      <c r="E79" s="8">
        <f t="shared" si="25"/>
        <v>0.35527867978762395</v>
      </c>
      <c r="F79" s="8">
        <f t="shared" si="25"/>
        <v>-0.74303720134831897</v>
      </c>
      <c r="G79" s="8">
        <f t="shared" si="25"/>
        <v>-0.92901900911765567</v>
      </c>
      <c r="H79" s="8">
        <f t="shared" si="25"/>
        <v>15.03499933659165</v>
      </c>
      <c r="I79" s="8">
        <f t="shared" si="25"/>
        <v>0.22252075497619628</v>
      </c>
      <c r="J79" s="8">
        <f t="shared" si="25"/>
        <v>-0.38213288033094706</v>
      </c>
      <c r="K79" s="8">
        <f t="shared" si="25"/>
        <v>1.9616206170995532</v>
      </c>
      <c r="L79" s="8">
        <f t="shared" si="25"/>
        <v>-0.27154936558591802</v>
      </c>
      <c r="M79" s="8">
        <f t="shared" si="25"/>
        <v>0.8258858740385957</v>
      </c>
    </row>
    <row r="80" spans="1:13" x14ac:dyDescent="0.25">
      <c r="A80" s="4" t="s">
        <v>19</v>
      </c>
      <c r="B80" s="7"/>
      <c r="C80" s="8">
        <f t="shared" ref="C80:M80" si="26">C32/B32-1</f>
        <v>0.20881432878560302</v>
      </c>
      <c r="D80" s="8">
        <f t="shared" si="26"/>
        <v>-0.3308168539459071</v>
      </c>
      <c r="E80" s="8">
        <f t="shared" si="26"/>
        <v>0.29080301601799707</v>
      </c>
      <c r="F80" s="8">
        <f t="shared" si="26"/>
        <v>-2.0381510962634519E-2</v>
      </c>
      <c r="G80" s="8">
        <f t="shared" si="26"/>
        <v>0.51428691130730919</v>
      </c>
      <c r="H80" s="8">
        <f t="shared" si="26"/>
        <v>-0.29336684685420245</v>
      </c>
      <c r="I80" s="8">
        <f t="shared" si="26"/>
        <v>-0.3701480081614078</v>
      </c>
      <c r="J80" s="8">
        <f t="shared" si="26"/>
        <v>0.36335714933735663</v>
      </c>
      <c r="K80" s="8">
        <f t="shared" si="26"/>
        <v>0.45888631196942131</v>
      </c>
      <c r="L80" s="8">
        <f t="shared" si="26"/>
        <v>0.22876462221801752</v>
      </c>
      <c r="M80" s="8">
        <f t="shared" si="26"/>
        <v>-0.10788178057021869</v>
      </c>
    </row>
    <row r="81" spans="1:13" x14ac:dyDescent="0.25">
      <c r="A81" s="4" t="s">
        <v>36</v>
      </c>
      <c r="B81" s="7"/>
      <c r="C81" s="8">
        <f t="shared" ref="C81:M81" si="27">C33/B33-1</f>
        <v>1.0423143833919557</v>
      </c>
      <c r="D81" s="8">
        <f t="shared" si="27"/>
        <v>0.15868903294488157</v>
      </c>
      <c r="E81" s="8">
        <f t="shared" si="27"/>
        <v>2.1995912285322401</v>
      </c>
      <c r="F81" s="8">
        <f t="shared" si="27"/>
        <v>-0.25289893270482033</v>
      </c>
      <c r="G81" s="8">
        <f t="shared" si="27"/>
        <v>0.14936484656695082</v>
      </c>
      <c r="H81" s="8">
        <f t="shared" si="27"/>
        <v>-0.62763978461068626</v>
      </c>
      <c r="I81" s="8">
        <f t="shared" si="27"/>
        <v>-0.1848890476184637</v>
      </c>
      <c r="J81" s="8">
        <f t="shared" si="27"/>
        <v>-0.28412285959768346</v>
      </c>
      <c r="K81" s="8">
        <f t="shared" si="27"/>
        <v>-0.13814664112854136</v>
      </c>
      <c r="L81" s="8">
        <f t="shared" si="27"/>
        <v>0.68943042677569277</v>
      </c>
      <c r="M81" s="8">
        <f t="shared" si="27"/>
        <v>0.64602277001569264</v>
      </c>
    </row>
    <row r="82" spans="1:13" x14ac:dyDescent="0.25">
      <c r="A82" s="4" t="s">
        <v>20</v>
      </c>
      <c r="B82" s="7"/>
      <c r="C82" s="8">
        <f t="shared" ref="C82:M82" si="28">C34/B34-1</f>
        <v>-8.0457449413684823E-2</v>
      </c>
      <c r="D82" s="8">
        <f t="shared" si="28"/>
        <v>0.313502107759001</v>
      </c>
      <c r="E82" s="8">
        <f t="shared" si="28"/>
        <v>-0.36371311616038482</v>
      </c>
      <c r="F82" s="8">
        <f t="shared" si="28"/>
        <v>-0.50575204736379931</v>
      </c>
      <c r="G82" s="8">
        <f t="shared" si="28"/>
        <v>0.38685968169541884</v>
      </c>
      <c r="H82" s="8">
        <f t="shared" si="28"/>
        <v>0.79532356762734069</v>
      </c>
      <c r="I82" s="8">
        <f t="shared" si="28"/>
        <v>0.92723930991504333</v>
      </c>
      <c r="J82" s="8">
        <f t="shared" si="28"/>
        <v>-0.59340090344471241</v>
      </c>
      <c r="K82" s="8">
        <f t="shared" si="28"/>
        <v>3.8915949587680521E-2</v>
      </c>
      <c r="L82" s="8">
        <f t="shared" si="28"/>
        <v>-9.5486319989112167E-2</v>
      </c>
      <c r="M82" s="8">
        <f t="shared" si="28"/>
        <v>1.5541564803393415E-2</v>
      </c>
    </row>
    <row r="83" spans="1:13" x14ac:dyDescent="0.25">
      <c r="A83" s="4" t="s">
        <v>21</v>
      </c>
      <c r="B83" s="7"/>
      <c r="C83" s="8" t="e">
        <f t="shared" ref="C83:M83" si="29">C35/B35-1</f>
        <v>#DIV/0!</v>
      </c>
      <c r="D83" s="8" t="e">
        <f t="shared" si="29"/>
        <v>#DIV/0!</v>
      </c>
      <c r="E83" s="8" t="e">
        <f t="shared" si="29"/>
        <v>#DIV/0!</v>
      </c>
      <c r="F83" s="8" t="e">
        <f t="shared" si="29"/>
        <v>#DIV/0!</v>
      </c>
      <c r="G83" s="8" t="e">
        <f t="shared" si="29"/>
        <v>#DIV/0!</v>
      </c>
      <c r="H83" s="8" t="e">
        <f t="shared" si="29"/>
        <v>#DIV/0!</v>
      </c>
      <c r="I83" s="8">
        <f t="shared" si="29"/>
        <v>-5.8191366420075274E-2</v>
      </c>
      <c r="J83" s="8">
        <f t="shared" si="29"/>
        <v>0.9582801191996595</v>
      </c>
      <c r="K83" s="8">
        <f t="shared" si="29"/>
        <v>-1</v>
      </c>
      <c r="L83" s="8" t="e">
        <f t="shared" si="29"/>
        <v>#DIV/0!</v>
      </c>
      <c r="M83" s="8">
        <f t="shared" si="29"/>
        <v>-1</v>
      </c>
    </row>
    <row r="84" spans="1:13" x14ac:dyDescent="0.25">
      <c r="A84" s="4" t="s">
        <v>22</v>
      </c>
      <c r="B84" s="7"/>
      <c r="C84" s="8">
        <f t="shared" ref="C84:M84" si="30">C36/B36-1</f>
        <v>3.1761541434869933</v>
      </c>
      <c r="D84" s="8">
        <f t="shared" si="30"/>
        <v>-0.75273432448601052</v>
      </c>
      <c r="E84" s="8">
        <f t="shared" si="30"/>
        <v>1.6062449393487692</v>
      </c>
      <c r="F84" s="8">
        <f t="shared" si="30"/>
        <v>1.877189414206724</v>
      </c>
      <c r="G84" s="8">
        <f t="shared" si="30"/>
        <v>-0.36114676389377587</v>
      </c>
      <c r="H84" s="8">
        <f t="shared" si="30"/>
        <v>1.750418624904726E-2</v>
      </c>
      <c r="I84" s="8">
        <f t="shared" si="30"/>
        <v>-0.98574081870720576</v>
      </c>
      <c r="J84" s="8">
        <f t="shared" si="30"/>
        <v>37.235084411980957</v>
      </c>
      <c r="K84" s="8">
        <f t="shared" si="30"/>
        <v>-0.52905644588334644</v>
      </c>
      <c r="L84" s="8">
        <f t="shared" si="30"/>
        <v>-0.43298529876552028</v>
      </c>
      <c r="M84" s="8">
        <f t="shared" si="30"/>
        <v>0.23986598010132587</v>
      </c>
    </row>
    <row r="85" spans="1:13" x14ac:dyDescent="0.25">
      <c r="A85" s="4" t="s">
        <v>23</v>
      </c>
      <c r="B85" s="7"/>
      <c r="C85" s="8">
        <f t="shared" ref="C85:M85" si="31">C37/B37-1</f>
        <v>-0.23037015304741526</v>
      </c>
      <c r="D85" s="8">
        <f t="shared" si="31"/>
        <v>-0.49995525917696404</v>
      </c>
      <c r="E85" s="8">
        <f t="shared" si="31"/>
        <v>0.94254532918365119</v>
      </c>
      <c r="F85" s="8">
        <f t="shared" si="31"/>
        <v>-0.38813320603915813</v>
      </c>
      <c r="G85" s="8">
        <f t="shared" si="31"/>
        <v>-0.27102210796174087</v>
      </c>
      <c r="H85" s="8">
        <f t="shared" si="31"/>
        <v>1.191725647447786</v>
      </c>
      <c r="I85" s="8">
        <f t="shared" si="31"/>
        <v>-0.29243991253329427</v>
      </c>
      <c r="J85" s="8">
        <f t="shared" si="31"/>
        <v>-7.6679170649140871E-2</v>
      </c>
      <c r="K85" s="8">
        <f t="shared" si="31"/>
        <v>0.72265571706567666</v>
      </c>
      <c r="L85" s="8">
        <f t="shared" si="31"/>
        <v>-0.30431050252727998</v>
      </c>
      <c r="M85" s="8">
        <f t="shared" si="31"/>
        <v>6.6107968758016611E-2</v>
      </c>
    </row>
    <row r="86" spans="1:13" x14ac:dyDescent="0.25">
      <c r="A86" s="4" t="s">
        <v>24</v>
      </c>
      <c r="B86" s="7"/>
      <c r="C86" s="8">
        <f t="shared" ref="C86:M86" si="32">C38/B38-1</f>
        <v>3.9879387825925372E-2</v>
      </c>
      <c r="D86" s="8">
        <f t="shared" si="32"/>
        <v>-0.13501186290055101</v>
      </c>
      <c r="E86" s="8">
        <f t="shared" si="32"/>
        <v>0.11079792501937802</v>
      </c>
      <c r="F86" s="8">
        <f t="shared" si="32"/>
        <v>-6.827293141244517E-2</v>
      </c>
      <c r="G86" s="8">
        <f t="shared" si="32"/>
        <v>6.2361768230269954E-2</v>
      </c>
      <c r="H86" s="8">
        <f t="shared" si="32"/>
        <v>-2.3104990105153322E-2</v>
      </c>
      <c r="I86" s="8">
        <f t="shared" si="32"/>
        <v>-8.2359399288907231E-2</v>
      </c>
      <c r="J86" s="8">
        <f t="shared" si="32"/>
        <v>0.12989959015474128</v>
      </c>
      <c r="K86" s="8">
        <f t="shared" si="32"/>
        <v>-2.2972202537655528E-2</v>
      </c>
      <c r="L86" s="8">
        <f t="shared" si="32"/>
        <v>-1.6165718310224841E-2</v>
      </c>
      <c r="M86" s="8">
        <f t="shared" si="32"/>
        <v>-7.3108359410392065E-3</v>
      </c>
    </row>
    <row r="87" spans="1:13" x14ac:dyDescent="0.25">
      <c r="A87" s="4" t="s">
        <v>25</v>
      </c>
      <c r="B87" s="7"/>
      <c r="C87" s="8">
        <f t="shared" ref="C87:M87" si="33">C39/B39-1</f>
        <v>-0.48306888740898435</v>
      </c>
      <c r="D87" s="8">
        <f t="shared" si="33"/>
        <v>0.55897997229579643</v>
      </c>
      <c r="E87" s="8">
        <f t="shared" si="33"/>
        <v>-0.25939891902662404</v>
      </c>
      <c r="F87" s="8">
        <f t="shared" si="33"/>
        <v>-6.3987787844911104E-2</v>
      </c>
      <c r="G87" s="8">
        <f t="shared" si="33"/>
        <v>0.66837836705771947</v>
      </c>
      <c r="H87" s="8">
        <f t="shared" si="33"/>
        <v>-5.6456169477877016E-2</v>
      </c>
      <c r="I87" s="8">
        <f t="shared" si="33"/>
        <v>0.16049676372491728</v>
      </c>
      <c r="J87" s="8">
        <f t="shared" si="33"/>
        <v>7.8072415705686904E-2</v>
      </c>
      <c r="K87" s="8">
        <f t="shared" si="33"/>
        <v>-1.3346664169431866E-2</v>
      </c>
      <c r="L87" s="8">
        <f t="shared" si="33"/>
        <v>-0.54152115366885756</v>
      </c>
      <c r="M87" s="8">
        <f t="shared" si="33"/>
        <v>0.44326083540338601</v>
      </c>
    </row>
    <row r="88" spans="1:13" x14ac:dyDescent="0.25">
      <c r="A88" s="4" t="s">
        <v>26</v>
      </c>
      <c r="B88" s="7"/>
      <c r="C88" s="8">
        <f t="shared" ref="C88:M88" si="34">C40/B40-1</f>
        <v>1.0772167757279107</v>
      </c>
      <c r="D88" s="8">
        <f t="shared" si="34"/>
        <v>-0.33116750719098542</v>
      </c>
      <c r="E88" s="8">
        <f t="shared" si="34"/>
        <v>0.71927344964246953</v>
      </c>
      <c r="F88" s="8">
        <f t="shared" si="34"/>
        <v>0.44910457068154463</v>
      </c>
      <c r="G88" s="8">
        <f t="shared" si="34"/>
        <v>-0.14879938550480443</v>
      </c>
      <c r="H88" s="8">
        <f t="shared" si="34"/>
        <v>-0.61797387529972525</v>
      </c>
      <c r="I88" s="8">
        <f t="shared" si="34"/>
        <v>1.2213624315071558</v>
      </c>
      <c r="J88" s="8">
        <f t="shared" si="34"/>
        <v>-1.6049314609375198E-2</v>
      </c>
      <c r="K88" s="8">
        <f t="shared" si="34"/>
        <v>8.0630562548049678E-2</v>
      </c>
      <c r="L88" s="8">
        <f t="shared" si="34"/>
        <v>-0.44486706685344035</v>
      </c>
      <c r="M88" s="8">
        <f t="shared" si="34"/>
        <v>0.84977122255998983</v>
      </c>
    </row>
    <row r="89" spans="1:13" x14ac:dyDescent="0.25">
      <c r="A89" s="2" t="s">
        <v>47</v>
      </c>
      <c r="B89" s="7"/>
      <c r="C89" s="8">
        <f t="shared" ref="C89:M89" si="35">C41/B41-1</f>
        <v>-0.49952363718331372</v>
      </c>
      <c r="D89" s="8">
        <f t="shared" si="35"/>
        <v>-0.55115270855086473</v>
      </c>
      <c r="E89" s="8">
        <f t="shared" si="35"/>
        <v>0.86806802521743198</v>
      </c>
      <c r="F89" s="8">
        <f t="shared" si="35"/>
        <v>-0.55733302347720848</v>
      </c>
      <c r="G89" s="8">
        <f t="shared" si="35"/>
        <v>2.38375140900866</v>
      </c>
      <c r="H89" s="8">
        <f t="shared" si="35"/>
        <v>2.8626027513397378E-2</v>
      </c>
      <c r="I89" s="8">
        <f t="shared" si="35"/>
        <v>-0.31784039959240462</v>
      </c>
      <c r="J89" s="8">
        <f t="shared" si="35"/>
        <v>0.69661290644613905</v>
      </c>
      <c r="K89" s="8">
        <f t="shared" si="35"/>
        <v>-0.49485273952181208</v>
      </c>
      <c r="L89" s="8">
        <f t="shared" si="35"/>
        <v>-0.47924367030028503</v>
      </c>
      <c r="M89" s="8">
        <f t="shared" si="35"/>
        <v>2.8473046764003525</v>
      </c>
    </row>
    <row r="90" spans="1:13" x14ac:dyDescent="0.25">
      <c r="A90" s="4" t="s">
        <v>40</v>
      </c>
      <c r="B90" s="7"/>
      <c r="C90" s="8">
        <f t="shared" ref="C90:M90" si="36">C42/B42-1</f>
        <v>0.24412833948470958</v>
      </c>
      <c r="D90" s="8">
        <f t="shared" si="36"/>
        <v>8.6959220959456518E-2</v>
      </c>
      <c r="E90" s="8">
        <f t="shared" si="36"/>
        <v>1.2385361609039864</v>
      </c>
      <c r="F90" s="8">
        <f t="shared" si="36"/>
        <v>-0.47726444216152664</v>
      </c>
      <c r="G90" s="8">
        <f t="shared" si="36"/>
        <v>4.971217628273461E-3</v>
      </c>
      <c r="H90" s="8">
        <f t="shared" si="36"/>
        <v>6.5805145771151707E-3</v>
      </c>
      <c r="I90" s="8">
        <f t="shared" si="36"/>
        <v>0.46653694296491599</v>
      </c>
      <c r="J90" s="8">
        <f t="shared" si="36"/>
        <v>-0.41646836639411566</v>
      </c>
      <c r="K90" s="8">
        <f t="shared" si="36"/>
        <v>-8.1012127448913507E-2</v>
      </c>
      <c r="L90" s="8">
        <f t="shared" si="36"/>
        <v>-5.2974545242893578E-2</v>
      </c>
      <c r="M90" s="8">
        <f t="shared" si="36"/>
        <v>0.93656609604163177</v>
      </c>
    </row>
    <row r="91" spans="1:13" x14ac:dyDescent="0.25">
      <c r="A91" s="4" t="s">
        <v>41</v>
      </c>
      <c r="B91" s="7"/>
      <c r="C91" s="8">
        <f t="shared" ref="C91:M91" si="37">C43/B43-1</f>
        <v>-0.50609663685207296</v>
      </c>
      <c r="D91" s="8">
        <f t="shared" si="37"/>
        <v>-0.89130883531354277</v>
      </c>
      <c r="E91" s="8">
        <f t="shared" si="37"/>
        <v>-1</v>
      </c>
      <c r="F91" s="8" t="e">
        <f t="shared" si="37"/>
        <v>#DIV/0!</v>
      </c>
      <c r="G91" s="8" t="e">
        <f t="shared" si="37"/>
        <v>#DIV/0!</v>
      </c>
      <c r="H91" s="8">
        <f t="shared" si="37"/>
        <v>2.3670481409084752</v>
      </c>
      <c r="I91" s="8">
        <f t="shared" si="37"/>
        <v>-0.98260403508060723</v>
      </c>
      <c r="J91" s="8">
        <f t="shared" si="37"/>
        <v>6.9898516801973631</v>
      </c>
      <c r="K91" s="8">
        <f t="shared" si="37"/>
        <v>-1</v>
      </c>
      <c r="L91" s="8" t="e">
        <f t="shared" si="37"/>
        <v>#DIV/0!</v>
      </c>
      <c r="M91" s="8">
        <f t="shared" si="37"/>
        <v>-1</v>
      </c>
    </row>
    <row r="92" spans="1:13" x14ac:dyDescent="0.25">
      <c r="A92" s="13" t="s">
        <v>43</v>
      </c>
      <c r="B92" s="7"/>
      <c r="C92" s="8">
        <f t="shared" ref="C92:M92" si="38">C44/B44-1</f>
        <v>0.37735354978471447</v>
      </c>
      <c r="D92" s="8">
        <f t="shared" si="38"/>
        <v>0.15014275802976362</v>
      </c>
      <c r="E92" s="8">
        <f t="shared" si="38"/>
        <v>-0.44380456696940862</v>
      </c>
      <c r="F92" s="8">
        <f t="shared" si="38"/>
        <v>0.22478066651638229</v>
      </c>
      <c r="G92" s="8">
        <f t="shared" si="38"/>
        <v>0.45294672754927423</v>
      </c>
      <c r="H92" s="8">
        <f t="shared" si="38"/>
        <v>-9.8904624409216324E-2</v>
      </c>
      <c r="I92" s="8">
        <f t="shared" si="38"/>
        <v>-0.16232146746454956</v>
      </c>
      <c r="J92" s="8">
        <f t="shared" si="38"/>
        <v>-0.42944742117334456</v>
      </c>
      <c r="K92" s="8">
        <f t="shared" si="38"/>
        <v>1.3253520834857242</v>
      </c>
      <c r="L92" s="8">
        <f t="shared" si="38"/>
        <v>4.4428352383677927E-2</v>
      </c>
      <c r="M92" s="8">
        <f t="shared" si="38"/>
        <v>-0.27944174417139434</v>
      </c>
    </row>
    <row r="93" spans="1:13" x14ac:dyDescent="0.25">
      <c r="A93" s="2" t="s">
        <v>42</v>
      </c>
      <c r="B93" s="7"/>
      <c r="C93" s="8" t="e">
        <f t="shared" ref="C93:M93" si="39">C45/B45-1</f>
        <v>#DIV/0!</v>
      </c>
      <c r="D93" s="8" t="e">
        <f t="shared" si="39"/>
        <v>#DIV/0!</v>
      </c>
      <c r="E93" s="8" t="e">
        <f t="shared" si="39"/>
        <v>#DIV/0!</v>
      </c>
      <c r="F93" s="8" t="e">
        <f t="shared" si="39"/>
        <v>#DIV/0!</v>
      </c>
      <c r="G93" s="8" t="e">
        <f t="shared" si="39"/>
        <v>#DIV/0!</v>
      </c>
      <c r="H93" s="8" t="e">
        <f t="shared" si="39"/>
        <v>#DIV/0!</v>
      </c>
      <c r="I93" s="8" t="e">
        <f t="shared" si="39"/>
        <v>#DIV/0!</v>
      </c>
      <c r="J93" s="8" t="e">
        <f t="shared" si="39"/>
        <v>#DIV/0!</v>
      </c>
      <c r="K93" s="8" t="e">
        <f t="shared" si="39"/>
        <v>#DIV/0!</v>
      </c>
      <c r="L93" s="8" t="e">
        <f t="shared" si="39"/>
        <v>#DIV/0!</v>
      </c>
      <c r="M93" s="8" t="e">
        <f t="shared" si="39"/>
        <v>#DIV/0!</v>
      </c>
    </row>
    <row r="94" spans="1:13" x14ac:dyDescent="0.25">
      <c r="A94" s="2" t="s">
        <v>48</v>
      </c>
      <c r="B94" s="7"/>
      <c r="C94" s="8">
        <f t="shared" ref="C94:M94" si="40">C46/B46-1</f>
        <v>-0.79733112889988988</v>
      </c>
      <c r="D94" s="8">
        <f t="shared" si="40"/>
        <v>1.3102164122052358</v>
      </c>
      <c r="E94" s="8">
        <f t="shared" si="40"/>
        <v>0.64825188643177123</v>
      </c>
      <c r="F94" s="8">
        <f t="shared" si="40"/>
        <v>-0.59636916973682408</v>
      </c>
      <c r="G94" s="8">
        <f t="shared" si="40"/>
        <v>-0.23237412471166208</v>
      </c>
      <c r="H94" s="8">
        <f t="shared" si="40"/>
        <v>3.9846528037897153</v>
      </c>
      <c r="I94" s="8">
        <f t="shared" si="40"/>
        <v>-0.5597242180972426</v>
      </c>
      <c r="J94" s="8">
        <f t="shared" si="40"/>
        <v>0.2200056336565146</v>
      </c>
      <c r="K94" s="8">
        <f t="shared" si="40"/>
        <v>0.4566219976943251</v>
      </c>
      <c r="L94" s="8">
        <f t="shared" si="40"/>
        <v>0.56787273303300378</v>
      </c>
      <c r="M94" s="8">
        <f t="shared" si="40"/>
        <v>-0.70932610607103364</v>
      </c>
    </row>
    <row r="95" spans="1:13" x14ac:dyDescent="0.25">
      <c r="A95" s="4" t="s">
        <v>27</v>
      </c>
      <c r="B95" s="7"/>
      <c r="C95" s="8" t="e">
        <f t="shared" ref="C95:M95" si="41">C47/B47-1</f>
        <v>#DIV/0!</v>
      </c>
      <c r="D95" s="8" t="e">
        <f t="shared" si="41"/>
        <v>#DIV/0!</v>
      </c>
      <c r="E95" s="8" t="e">
        <f t="shared" si="41"/>
        <v>#DIV/0!</v>
      </c>
      <c r="F95" s="8" t="e">
        <f t="shared" si="41"/>
        <v>#DIV/0!</v>
      </c>
      <c r="G95" s="8" t="e">
        <f t="shared" si="41"/>
        <v>#DIV/0!</v>
      </c>
      <c r="H95" s="8" t="e">
        <f t="shared" si="41"/>
        <v>#DIV/0!</v>
      </c>
      <c r="I95" s="8" t="e">
        <f t="shared" si="41"/>
        <v>#DIV/0!</v>
      </c>
      <c r="J95" s="8" t="e">
        <f t="shared" si="41"/>
        <v>#DIV/0!</v>
      </c>
      <c r="K95" s="8" t="e">
        <f t="shared" si="41"/>
        <v>#DIV/0!</v>
      </c>
      <c r="L95" s="8" t="e">
        <f t="shared" si="41"/>
        <v>#DIV/0!</v>
      </c>
      <c r="M95" s="8" t="e">
        <f t="shared" si="41"/>
        <v>#DIV/0!</v>
      </c>
    </row>
    <row r="96" spans="1:13" x14ac:dyDescent="0.25">
      <c r="A96" s="4" t="s">
        <v>28</v>
      </c>
      <c r="B96" s="7"/>
      <c r="C96" s="8">
        <f t="shared" ref="C96:M96" si="42">C48/B48-1</f>
        <v>-6.1562161229348655E-2</v>
      </c>
      <c r="D96" s="8">
        <f t="shared" si="42"/>
        <v>0.21654771598133715</v>
      </c>
      <c r="E96" s="8">
        <f t="shared" si="42"/>
        <v>-5.482527544357485E-2</v>
      </c>
      <c r="F96" s="8">
        <f t="shared" si="42"/>
        <v>-0.11829204159181839</v>
      </c>
      <c r="G96" s="8">
        <f t="shared" si="42"/>
        <v>-3.3645736981500196E-3</v>
      </c>
      <c r="H96" s="8">
        <f t="shared" si="42"/>
        <v>0.19702319920826206</v>
      </c>
      <c r="I96" s="8">
        <f t="shared" si="42"/>
        <v>-0.22956410991492282</v>
      </c>
      <c r="J96" s="8">
        <f t="shared" si="42"/>
        <v>-2.5853934170267379E-2</v>
      </c>
      <c r="K96" s="8">
        <f t="shared" si="42"/>
        <v>-8.6536500578402897E-2</v>
      </c>
      <c r="L96" s="8">
        <f t="shared" si="42"/>
        <v>0.53954761281296904</v>
      </c>
      <c r="M96" s="8">
        <f t="shared" si="42"/>
        <v>1.9984198803028264E-2</v>
      </c>
    </row>
    <row r="97" spans="1:13" ht="13.8" thickBot="1" x14ac:dyDescent="0.3">
      <c r="A97" s="4" t="s">
        <v>29</v>
      </c>
      <c r="B97" s="7"/>
      <c r="C97" s="8">
        <f t="shared" ref="C97:M97" si="43">C49/B49-1</f>
        <v>-0.32775345840852987</v>
      </c>
      <c r="D97" s="8">
        <f t="shared" si="43"/>
        <v>-0.36670321821630192</v>
      </c>
      <c r="E97" s="8">
        <f t="shared" si="43"/>
        <v>0.79447657399142058</v>
      </c>
      <c r="F97" s="8">
        <f t="shared" si="43"/>
        <v>-0.28139039024675616</v>
      </c>
      <c r="G97" s="8">
        <f t="shared" si="43"/>
        <v>0.88824012626001525</v>
      </c>
      <c r="H97" s="8">
        <f t="shared" si="43"/>
        <v>-0.57103771090539279</v>
      </c>
      <c r="I97" s="8">
        <f t="shared" si="43"/>
        <v>1.6034399933804173</v>
      </c>
      <c r="J97" s="8">
        <f t="shared" si="43"/>
        <v>-1.5022330821791163E-2</v>
      </c>
      <c r="K97" s="8">
        <f t="shared" si="43"/>
        <v>9.9042187957154582E-2</v>
      </c>
      <c r="L97" s="8">
        <f t="shared" si="43"/>
        <v>0.73549642948106775</v>
      </c>
      <c r="M97" s="8">
        <f t="shared" si="43"/>
        <v>-0.84377423858679546</v>
      </c>
    </row>
    <row r="98" spans="1:13" ht="13.8" thickBot="1" x14ac:dyDescent="0.3">
      <c r="A98" s="9" t="s">
        <v>33</v>
      </c>
      <c r="B98" s="10"/>
      <c r="C98" s="10">
        <f t="shared" ref="C98" si="44">C50/B50-1</f>
        <v>-2.1042826317525076E-2</v>
      </c>
      <c r="D98" s="10">
        <f t="shared" ref="D98" si="45">D50/C50-1</f>
        <v>-0.13432638144537323</v>
      </c>
      <c r="E98" s="10">
        <f t="shared" ref="E98" si="46">E50/D50-1</f>
        <v>0.16137066389227028</v>
      </c>
      <c r="F98" s="10">
        <f t="shared" ref="F98" si="47">F50/E50-1</f>
        <v>-9.4242016256456562E-2</v>
      </c>
      <c r="G98" s="10">
        <f t="shared" ref="G98" si="48">G50/F50-1</f>
        <v>6.3726839852414452E-2</v>
      </c>
      <c r="H98" s="10">
        <f t="shared" ref="H98" si="49">H50/G50-1</f>
        <v>3.4876528418935848E-2</v>
      </c>
      <c r="I98" s="10">
        <f t="shared" ref="I98" si="50">I50/H50-1</f>
        <v>-0.13649010596481637</v>
      </c>
      <c r="J98" s="10">
        <f t="shared" ref="J98" si="51">J50/I50-1</f>
        <v>8.7493268038617122E-2</v>
      </c>
      <c r="K98" s="10">
        <f t="shared" ref="K98" si="52">K50/J50-1</f>
        <v>5.0164201481743387E-2</v>
      </c>
      <c r="L98" s="10">
        <f t="shared" ref="L98" si="53">L50/K50-1</f>
        <v>7.6570661257422401E-3</v>
      </c>
      <c r="M98" s="10">
        <f t="shared" ref="M98" si="54">M50/L50-1</f>
        <v>1.1024432660637018E-2</v>
      </c>
    </row>
    <row r="99" spans="1:13" s="1" customFormat="1" x14ac:dyDescent="0.25"/>
    <row r="100" spans="1:13" s="1" customFormat="1" x14ac:dyDescent="0.25"/>
    <row r="101" spans="1:13" s="1" customFormat="1" x14ac:dyDescent="0.25"/>
    <row r="102" spans="1:13" s="1" customFormat="1" x14ac:dyDescent="0.25"/>
    <row r="103" spans="1:13" s="1" customFormat="1" x14ac:dyDescent="0.25"/>
    <row r="104" spans="1:13" s="1" customFormat="1" x14ac:dyDescent="0.25"/>
    <row r="105" spans="1:13" s="1" customFormat="1" x14ac:dyDescent="0.25"/>
    <row r="106" spans="1:13" s="1" customFormat="1" x14ac:dyDescent="0.25"/>
    <row r="107" spans="1:13" s="1" customFormat="1" x14ac:dyDescent="0.25"/>
    <row r="108" spans="1:13" s="1" customFormat="1" x14ac:dyDescent="0.25"/>
    <row r="109" spans="1:13" s="1" customFormat="1" x14ac:dyDescent="0.25"/>
    <row r="110" spans="1:13" s="1" customFormat="1" x14ac:dyDescent="0.25"/>
    <row r="111" spans="1:13" s="1" customFormat="1" x14ac:dyDescent="0.25"/>
    <row r="112" spans="1:13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</sheetData>
  <mergeCells count="6">
    <mergeCell ref="A53:M53"/>
    <mergeCell ref="G1:I1"/>
    <mergeCell ref="G2:I2"/>
    <mergeCell ref="A51:M51"/>
    <mergeCell ref="B5:M5"/>
    <mergeCell ref="B4:M4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IMPO CIF</vt:lpstr>
      <vt:lpstr>'IMPO CIF'!Área_de_impresión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Alfonso Hidalgo</dc:creator>
  <cp:lastModifiedBy>Felix Hidalgo</cp:lastModifiedBy>
  <dcterms:created xsi:type="dcterms:W3CDTF">2019-06-26T15:43:21Z</dcterms:created>
  <dcterms:modified xsi:type="dcterms:W3CDTF">2025-07-31T22:38:52Z</dcterms:modified>
</cp:coreProperties>
</file>