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:\Mi unidad\FÉLIX ALFONSO HIDALGO\CAMPORT\DATOS CARGA ADUANA\2025\IMPO\"/>
    </mc:Choice>
  </mc:AlternateContent>
  <xr:revisionPtr revIDLastSave="0" documentId="13_ncr:1_{EA401BFC-86B1-4F2D-8969-EEBCC95496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MPO TONS" sheetId="1" r:id="rId1"/>
  </sheets>
  <definedNames>
    <definedName name="_xlnm.Print_Area" localSheetId="0">'IMPO TONS'!$1:$3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6" i="1" l="1"/>
  <c r="D66" i="1"/>
  <c r="E66" i="1"/>
  <c r="F66" i="1"/>
  <c r="G66" i="1"/>
  <c r="H66" i="1"/>
  <c r="I66" i="1"/>
  <c r="J66" i="1"/>
  <c r="K66" i="1"/>
  <c r="L66" i="1"/>
  <c r="M66" i="1"/>
  <c r="C94" i="1"/>
  <c r="D94" i="1"/>
  <c r="E94" i="1"/>
  <c r="F94" i="1"/>
  <c r="G94" i="1"/>
  <c r="H94" i="1"/>
  <c r="I94" i="1"/>
  <c r="J94" i="1"/>
  <c r="K94" i="1"/>
  <c r="L94" i="1"/>
  <c r="M94" i="1"/>
  <c r="C89" i="1" l="1"/>
  <c r="D89" i="1"/>
  <c r="E89" i="1"/>
  <c r="F89" i="1"/>
  <c r="G89" i="1"/>
  <c r="H89" i="1"/>
  <c r="I89" i="1"/>
  <c r="J89" i="1"/>
  <c r="K89" i="1"/>
  <c r="L89" i="1"/>
  <c r="M89" i="1"/>
  <c r="C92" i="1" l="1"/>
  <c r="D92" i="1"/>
  <c r="E92" i="1"/>
  <c r="F92" i="1"/>
  <c r="G92" i="1"/>
  <c r="H92" i="1"/>
  <c r="I92" i="1"/>
  <c r="J92" i="1"/>
  <c r="K92" i="1"/>
  <c r="L92" i="1"/>
  <c r="M92" i="1"/>
  <c r="C93" i="1"/>
  <c r="D93" i="1"/>
  <c r="E93" i="1"/>
  <c r="F93" i="1"/>
  <c r="G93" i="1"/>
  <c r="H93" i="1"/>
  <c r="I93" i="1"/>
  <c r="J93" i="1"/>
  <c r="K93" i="1"/>
  <c r="L93" i="1"/>
  <c r="M93" i="1"/>
  <c r="C91" i="1"/>
  <c r="D91" i="1"/>
  <c r="E91" i="1"/>
  <c r="F91" i="1"/>
  <c r="G91" i="1"/>
  <c r="H91" i="1"/>
  <c r="I91" i="1"/>
  <c r="J91" i="1"/>
  <c r="K91" i="1"/>
  <c r="L91" i="1"/>
  <c r="M91" i="1"/>
  <c r="M97" i="1"/>
  <c r="L97" i="1"/>
  <c r="K97" i="1"/>
  <c r="J97" i="1"/>
  <c r="I97" i="1"/>
  <c r="H97" i="1"/>
  <c r="G97" i="1"/>
  <c r="F97" i="1"/>
  <c r="E97" i="1"/>
  <c r="D97" i="1"/>
  <c r="C97" i="1"/>
  <c r="M96" i="1"/>
  <c r="L96" i="1"/>
  <c r="K96" i="1"/>
  <c r="J96" i="1"/>
  <c r="I96" i="1"/>
  <c r="H96" i="1"/>
  <c r="G96" i="1"/>
  <c r="F96" i="1"/>
  <c r="E96" i="1"/>
  <c r="D96" i="1"/>
  <c r="C96" i="1"/>
  <c r="M95" i="1"/>
  <c r="L95" i="1"/>
  <c r="K95" i="1"/>
  <c r="J95" i="1"/>
  <c r="I95" i="1"/>
  <c r="H95" i="1"/>
  <c r="G95" i="1"/>
  <c r="F95" i="1"/>
  <c r="E95" i="1"/>
  <c r="D95" i="1"/>
  <c r="C95" i="1"/>
  <c r="M90" i="1"/>
  <c r="L90" i="1"/>
  <c r="K90" i="1"/>
  <c r="J90" i="1"/>
  <c r="I90" i="1"/>
  <c r="H90" i="1"/>
  <c r="G90" i="1"/>
  <c r="F90" i="1"/>
  <c r="E90" i="1"/>
  <c r="D90" i="1"/>
  <c r="C90" i="1"/>
  <c r="M88" i="1"/>
  <c r="L88" i="1"/>
  <c r="K88" i="1"/>
  <c r="J88" i="1"/>
  <c r="I88" i="1"/>
  <c r="H88" i="1"/>
  <c r="G88" i="1"/>
  <c r="F88" i="1"/>
  <c r="E88" i="1"/>
  <c r="D88" i="1"/>
  <c r="C88" i="1"/>
  <c r="M87" i="1"/>
  <c r="L87" i="1"/>
  <c r="K87" i="1"/>
  <c r="J87" i="1"/>
  <c r="I87" i="1"/>
  <c r="H87" i="1"/>
  <c r="G87" i="1"/>
  <c r="F87" i="1"/>
  <c r="E87" i="1"/>
  <c r="D87" i="1"/>
  <c r="C87" i="1"/>
  <c r="M86" i="1"/>
  <c r="L86" i="1"/>
  <c r="K86" i="1"/>
  <c r="J86" i="1"/>
  <c r="I86" i="1"/>
  <c r="H86" i="1"/>
  <c r="G86" i="1"/>
  <c r="F86" i="1"/>
  <c r="E86" i="1"/>
  <c r="D86" i="1"/>
  <c r="C86" i="1"/>
  <c r="M85" i="1"/>
  <c r="L85" i="1"/>
  <c r="K85" i="1"/>
  <c r="J85" i="1"/>
  <c r="I85" i="1"/>
  <c r="H85" i="1"/>
  <c r="G85" i="1"/>
  <c r="F85" i="1"/>
  <c r="E85" i="1"/>
  <c r="D85" i="1"/>
  <c r="C85" i="1"/>
  <c r="M84" i="1"/>
  <c r="L84" i="1"/>
  <c r="K84" i="1"/>
  <c r="J84" i="1"/>
  <c r="I84" i="1"/>
  <c r="H84" i="1"/>
  <c r="G84" i="1"/>
  <c r="F84" i="1"/>
  <c r="E84" i="1"/>
  <c r="D84" i="1"/>
  <c r="C84" i="1"/>
  <c r="M83" i="1"/>
  <c r="L83" i="1"/>
  <c r="K83" i="1"/>
  <c r="J83" i="1"/>
  <c r="I83" i="1"/>
  <c r="H83" i="1"/>
  <c r="G83" i="1"/>
  <c r="F83" i="1"/>
  <c r="E83" i="1"/>
  <c r="D83" i="1"/>
  <c r="C83" i="1"/>
  <c r="M82" i="1"/>
  <c r="L82" i="1"/>
  <c r="K82" i="1"/>
  <c r="J82" i="1"/>
  <c r="I82" i="1"/>
  <c r="H82" i="1"/>
  <c r="G82" i="1"/>
  <c r="F82" i="1"/>
  <c r="E82" i="1"/>
  <c r="D82" i="1"/>
  <c r="C82" i="1"/>
  <c r="M81" i="1"/>
  <c r="L81" i="1"/>
  <c r="K81" i="1"/>
  <c r="J81" i="1"/>
  <c r="I81" i="1"/>
  <c r="H81" i="1"/>
  <c r="G81" i="1"/>
  <c r="F81" i="1"/>
  <c r="E81" i="1"/>
  <c r="D81" i="1"/>
  <c r="C81" i="1"/>
  <c r="M80" i="1"/>
  <c r="L80" i="1"/>
  <c r="K80" i="1"/>
  <c r="J80" i="1"/>
  <c r="I80" i="1"/>
  <c r="H80" i="1"/>
  <c r="G80" i="1"/>
  <c r="F80" i="1"/>
  <c r="E80" i="1"/>
  <c r="D80" i="1"/>
  <c r="C80" i="1"/>
  <c r="M79" i="1"/>
  <c r="L79" i="1"/>
  <c r="K79" i="1"/>
  <c r="J79" i="1"/>
  <c r="I79" i="1"/>
  <c r="H79" i="1"/>
  <c r="G79" i="1"/>
  <c r="F79" i="1"/>
  <c r="E79" i="1"/>
  <c r="D79" i="1"/>
  <c r="C79" i="1"/>
  <c r="M78" i="1"/>
  <c r="L78" i="1"/>
  <c r="K78" i="1"/>
  <c r="J78" i="1"/>
  <c r="I78" i="1"/>
  <c r="H78" i="1"/>
  <c r="G78" i="1"/>
  <c r="F78" i="1"/>
  <c r="E78" i="1"/>
  <c r="D78" i="1"/>
  <c r="C78" i="1"/>
  <c r="M77" i="1"/>
  <c r="L77" i="1"/>
  <c r="K77" i="1"/>
  <c r="J77" i="1"/>
  <c r="I77" i="1"/>
  <c r="H77" i="1"/>
  <c r="G77" i="1"/>
  <c r="F77" i="1"/>
  <c r="E77" i="1"/>
  <c r="D77" i="1"/>
  <c r="C77" i="1"/>
  <c r="M76" i="1"/>
  <c r="L76" i="1"/>
  <c r="K76" i="1"/>
  <c r="J76" i="1"/>
  <c r="I76" i="1"/>
  <c r="H76" i="1"/>
  <c r="G76" i="1"/>
  <c r="F76" i="1"/>
  <c r="E76" i="1"/>
  <c r="D76" i="1"/>
  <c r="C76" i="1"/>
  <c r="M75" i="1"/>
  <c r="L75" i="1"/>
  <c r="K75" i="1"/>
  <c r="J75" i="1"/>
  <c r="I75" i="1"/>
  <c r="H75" i="1"/>
  <c r="G75" i="1"/>
  <c r="F75" i="1"/>
  <c r="E75" i="1"/>
  <c r="D75" i="1"/>
  <c r="C75" i="1"/>
  <c r="M74" i="1"/>
  <c r="L74" i="1"/>
  <c r="K74" i="1"/>
  <c r="J74" i="1"/>
  <c r="I74" i="1"/>
  <c r="H74" i="1"/>
  <c r="G74" i="1"/>
  <c r="F74" i="1"/>
  <c r="E74" i="1"/>
  <c r="D74" i="1"/>
  <c r="C74" i="1"/>
  <c r="M73" i="1"/>
  <c r="L73" i="1"/>
  <c r="K73" i="1"/>
  <c r="J73" i="1"/>
  <c r="I73" i="1"/>
  <c r="H73" i="1"/>
  <c r="G73" i="1"/>
  <c r="F73" i="1"/>
  <c r="E73" i="1"/>
  <c r="D73" i="1"/>
  <c r="C73" i="1"/>
  <c r="M72" i="1"/>
  <c r="L72" i="1"/>
  <c r="K72" i="1"/>
  <c r="J72" i="1"/>
  <c r="I72" i="1"/>
  <c r="H72" i="1"/>
  <c r="G72" i="1"/>
  <c r="F72" i="1"/>
  <c r="E72" i="1"/>
  <c r="D72" i="1"/>
  <c r="C72" i="1"/>
  <c r="M71" i="1"/>
  <c r="L71" i="1"/>
  <c r="K71" i="1"/>
  <c r="J71" i="1"/>
  <c r="I71" i="1"/>
  <c r="H71" i="1"/>
  <c r="G71" i="1"/>
  <c r="F71" i="1"/>
  <c r="E71" i="1"/>
  <c r="D71" i="1"/>
  <c r="C71" i="1"/>
  <c r="M70" i="1"/>
  <c r="L70" i="1"/>
  <c r="K70" i="1"/>
  <c r="J70" i="1"/>
  <c r="I70" i="1"/>
  <c r="H70" i="1"/>
  <c r="G70" i="1"/>
  <c r="F70" i="1"/>
  <c r="E70" i="1"/>
  <c r="D70" i="1"/>
  <c r="C70" i="1"/>
  <c r="M69" i="1"/>
  <c r="L69" i="1"/>
  <c r="K69" i="1"/>
  <c r="J69" i="1"/>
  <c r="I69" i="1"/>
  <c r="H69" i="1"/>
  <c r="G69" i="1"/>
  <c r="F69" i="1"/>
  <c r="E69" i="1"/>
  <c r="D69" i="1"/>
  <c r="C69" i="1"/>
  <c r="M68" i="1"/>
  <c r="L68" i="1"/>
  <c r="K68" i="1"/>
  <c r="J68" i="1"/>
  <c r="I68" i="1"/>
  <c r="H68" i="1"/>
  <c r="G68" i="1"/>
  <c r="F68" i="1"/>
  <c r="E68" i="1"/>
  <c r="D68" i="1"/>
  <c r="C68" i="1"/>
  <c r="M67" i="1"/>
  <c r="L67" i="1"/>
  <c r="K67" i="1"/>
  <c r="J67" i="1"/>
  <c r="I67" i="1"/>
  <c r="H67" i="1"/>
  <c r="G67" i="1"/>
  <c r="F67" i="1"/>
  <c r="E67" i="1"/>
  <c r="D67" i="1"/>
  <c r="C67" i="1"/>
  <c r="M65" i="1"/>
  <c r="L65" i="1"/>
  <c r="K65" i="1"/>
  <c r="J65" i="1"/>
  <c r="I65" i="1"/>
  <c r="H65" i="1"/>
  <c r="G65" i="1"/>
  <c r="F65" i="1"/>
  <c r="E65" i="1"/>
  <c r="D65" i="1"/>
  <c r="C65" i="1"/>
  <c r="M64" i="1"/>
  <c r="L64" i="1"/>
  <c r="K64" i="1"/>
  <c r="J64" i="1"/>
  <c r="I64" i="1"/>
  <c r="H64" i="1"/>
  <c r="G64" i="1"/>
  <c r="F64" i="1"/>
  <c r="E64" i="1"/>
  <c r="D64" i="1"/>
  <c r="C64" i="1"/>
  <c r="M63" i="1"/>
  <c r="L63" i="1"/>
  <c r="K63" i="1"/>
  <c r="J63" i="1"/>
  <c r="I63" i="1"/>
  <c r="H63" i="1"/>
  <c r="G63" i="1"/>
  <c r="F63" i="1"/>
  <c r="E63" i="1"/>
  <c r="D63" i="1"/>
  <c r="C63" i="1"/>
  <c r="M62" i="1"/>
  <c r="L62" i="1"/>
  <c r="K62" i="1"/>
  <c r="J62" i="1"/>
  <c r="I62" i="1"/>
  <c r="H62" i="1"/>
  <c r="G62" i="1"/>
  <c r="F62" i="1"/>
  <c r="E62" i="1"/>
  <c r="D62" i="1"/>
  <c r="C62" i="1"/>
  <c r="M61" i="1"/>
  <c r="L61" i="1"/>
  <c r="K61" i="1"/>
  <c r="J61" i="1"/>
  <c r="I61" i="1"/>
  <c r="H61" i="1"/>
  <c r="G61" i="1"/>
  <c r="F61" i="1"/>
  <c r="E61" i="1"/>
  <c r="D61" i="1"/>
  <c r="C61" i="1"/>
  <c r="M60" i="1"/>
  <c r="L60" i="1"/>
  <c r="K60" i="1"/>
  <c r="J60" i="1"/>
  <c r="I60" i="1"/>
  <c r="H60" i="1"/>
  <c r="G60" i="1"/>
  <c r="F60" i="1"/>
  <c r="E60" i="1"/>
  <c r="D60" i="1"/>
  <c r="C60" i="1"/>
  <c r="M59" i="1"/>
  <c r="L59" i="1"/>
  <c r="K59" i="1"/>
  <c r="J59" i="1"/>
  <c r="I59" i="1"/>
  <c r="H59" i="1"/>
  <c r="G59" i="1"/>
  <c r="F59" i="1"/>
  <c r="E59" i="1"/>
  <c r="D59" i="1"/>
  <c r="C59" i="1"/>
  <c r="M58" i="1"/>
  <c r="L58" i="1"/>
  <c r="K58" i="1"/>
  <c r="J58" i="1"/>
  <c r="I58" i="1"/>
  <c r="H58" i="1"/>
  <c r="G58" i="1"/>
  <c r="F58" i="1"/>
  <c r="E58" i="1"/>
  <c r="D58" i="1"/>
  <c r="C58" i="1"/>
  <c r="M57" i="1"/>
  <c r="L57" i="1"/>
  <c r="K57" i="1"/>
  <c r="J57" i="1"/>
  <c r="I57" i="1"/>
  <c r="H57" i="1"/>
  <c r="G57" i="1"/>
  <c r="F57" i="1"/>
  <c r="E57" i="1"/>
  <c r="D57" i="1"/>
  <c r="C57" i="1"/>
  <c r="M56" i="1"/>
  <c r="L56" i="1"/>
  <c r="K56" i="1"/>
  <c r="J56" i="1"/>
  <c r="I56" i="1"/>
  <c r="H56" i="1"/>
  <c r="G56" i="1"/>
  <c r="F56" i="1"/>
  <c r="E56" i="1"/>
  <c r="D56" i="1"/>
  <c r="C56" i="1"/>
  <c r="M55" i="1"/>
  <c r="L55" i="1"/>
  <c r="K55" i="1"/>
  <c r="J55" i="1"/>
  <c r="I55" i="1"/>
  <c r="H55" i="1"/>
  <c r="G55" i="1"/>
  <c r="F55" i="1"/>
  <c r="E55" i="1"/>
  <c r="D55" i="1"/>
  <c r="M50" i="1" l="1"/>
  <c r="L50" i="1" l="1"/>
  <c r="M98" i="1" s="1"/>
  <c r="K50" i="1" l="1"/>
  <c r="L98" i="1" l="1"/>
  <c r="J50" i="1"/>
  <c r="K98" i="1" l="1"/>
  <c r="I50" i="1"/>
  <c r="H50" i="1"/>
  <c r="C50" i="1"/>
  <c r="D50" i="1"/>
  <c r="E50" i="1"/>
  <c r="B50" i="1"/>
  <c r="F50" i="1"/>
  <c r="G50" i="1"/>
  <c r="C55" i="1"/>
  <c r="F98" i="1" l="1"/>
  <c r="D98" i="1"/>
  <c r="G98" i="1"/>
  <c r="H98" i="1"/>
  <c r="E98" i="1"/>
  <c r="C98" i="1"/>
  <c r="I98" i="1"/>
  <c r="J98" i="1"/>
</calcChain>
</file>

<file path=xl/sharedStrings.xml><?xml version="1.0" encoding="utf-8"?>
<sst xmlns="http://schemas.openxmlformats.org/spreadsheetml/2006/main" count="122" uniqueCount="66">
  <si>
    <t>ANTOFAGASTA</t>
  </si>
  <si>
    <t>ARICA</t>
  </si>
  <si>
    <t>CABO NEGRO</t>
  </si>
  <si>
    <t>CALBUCO</t>
  </si>
  <si>
    <t>CALDERA</t>
  </si>
  <si>
    <t>CALETA COLOSO</t>
  </si>
  <si>
    <t>CHAÑARAL / BARQUITO</t>
  </si>
  <si>
    <t>COQUIMBO</t>
  </si>
  <si>
    <t>CORONEL</t>
  </si>
  <si>
    <t>CORRAL</t>
  </si>
  <si>
    <t>HUASCO / GUACOLDA</t>
  </si>
  <si>
    <t>IQUIQUE</t>
  </si>
  <si>
    <t>LIRQUÉN</t>
  </si>
  <si>
    <t>LOS VILOS</t>
  </si>
  <si>
    <t>MEJILLONES</t>
  </si>
  <si>
    <t>MICHILLA</t>
  </si>
  <si>
    <t>PATACHE</t>
  </si>
  <si>
    <t>PATILLOS</t>
  </si>
  <si>
    <t>PENCO</t>
  </si>
  <si>
    <t>PUERTO ANGAMOS</t>
  </si>
  <si>
    <t>PUERTO MONTT</t>
  </si>
  <si>
    <t>PUERTO WILLIAMS</t>
  </si>
  <si>
    <t>PUNTA ARENAS</t>
  </si>
  <si>
    <t>QUINTERO</t>
  </si>
  <si>
    <t>SAN ANTONIO</t>
  </si>
  <si>
    <t>SAN VICENTE</t>
  </si>
  <si>
    <t>TALCAHUANO</t>
  </si>
  <si>
    <t>TOCOPILLA</t>
  </si>
  <si>
    <t>VALPARAÍSO</t>
  </si>
  <si>
    <t>VENTANAS</t>
  </si>
  <si>
    <t>Periodo</t>
  </si>
  <si>
    <t>Variaciones respecto al mes anterior</t>
  </si>
  <si>
    <t>Contacto: info@camport.cl</t>
  </si>
  <si>
    <t>TOTAL GENERAL</t>
  </si>
  <si>
    <t>CHACABUCO / PUERTO AYSÉN</t>
  </si>
  <si>
    <t>Peso en Toneladas</t>
  </si>
  <si>
    <t>OTROS PUERTOS CHILENOS</t>
  </si>
  <si>
    <t>PUERTO CABO FROWARD</t>
  </si>
  <si>
    <t>GUAYACÁN</t>
  </si>
  <si>
    <t>NATALES</t>
  </si>
  <si>
    <t>MUELLE HUACHIPATO</t>
  </si>
  <si>
    <t>TERMINAL MARÍTIMO ENAEX</t>
  </si>
  <si>
    <t>TERMINAL MARÍTIMO ESCUADRÓN</t>
  </si>
  <si>
    <t>TERMINAL MUELLE MECANIZADO ESPERANZA</t>
  </si>
  <si>
    <t>TERMINAL MARÍTIMO OXIQUIM</t>
  </si>
  <si>
    <t>Lugar de Ingreso (Puerto)</t>
  </si>
  <si>
    <t>Fuente: Elaboración propia en base a información de Aduana (Declaraciones de Ingreso DIN; importaciones a titulo definitivo ajustadas con sus documentos modificatorios)</t>
  </si>
  <si>
    <t>IMPORTACIONES POR LUGAR DE INGRESO</t>
  </si>
  <si>
    <t>TERMINAL GRÁNELES DEL NORTE</t>
  </si>
  <si>
    <t>TERMINAL PORTUARIO TERQUIM</t>
  </si>
  <si>
    <t>GNL MEJILLONES</t>
  </si>
  <si>
    <t>ÚLTIMOS 12 MESES</t>
  </si>
  <si>
    <t>Julio - 2024</t>
  </si>
  <si>
    <t>Agosto - 2024</t>
  </si>
  <si>
    <t>Septiembre - 2024</t>
  </si>
  <si>
    <t>Octubre - 2024</t>
  </si>
  <si>
    <t>Noviembre - 2024</t>
  </si>
  <si>
    <t>Diciembre - 2024</t>
  </si>
  <si>
    <t>TERMINAL GRANÉLES DEL NORTE</t>
  </si>
  <si>
    <t>Enero - 2025</t>
  </si>
  <si>
    <t>Febrero - 2025</t>
  </si>
  <si>
    <t>Marzo - 2025</t>
  </si>
  <si>
    <t>Abril - 2025</t>
  </si>
  <si>
    <t>Mayo - 2025</t>
  </si>
  <si>
    <t>Junio - 2025</t>
  </si>
  <si>
    <t>Fecha última actualización: 31/07/2025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</si>
</sst>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735BF"/>
        <bgColor theme="4" tint="0.79992065187536243"/>
      </patternFill>
    </fill>
    <fill>
      <patternFill patternType="solid">
        <fgColor theme="9" tint="-0.24994659260841701"/>
        <bgColor theme="4" tint="0.79995117038483843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2" borderId="0" xfId="0" applyFont="1" applyFill="1"/>
    <xf numFmtId="0" fontId="4" fillId="0" borderId="0" xfId="0" applyFont="1"/>
    <xf numFmtId="0" fontId="6" fillId="3" borderId="1" xfId="0" applyFont="1" applyFill="1" applyBorder="1"/>
    <xf numFmtId="0" fontId="4" fillId="0" borderId="3" xfId="0" applyFont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3" fontId="6" fillId="4" borderId="1" xfId="0" applyNumberFormat="1" applyFont="1" applyFill="1" applyBorder="1" applyAlignment="1">
      <alignment horizontal="right"/>
    </xf>
    <xf numFmtId="164" fontId="4" fillId="0" borderId="2" xfId="0" applyNumberFormat="1" applyFont="1" applyBorder="1"/>
    <xf numFmtId="164" fontId="4" fillId="0" borderId="3" xfId="0" applyNumberFormat="1" applyFont="1" applyBorder="1"/>
    <xf numFmtId="3" fontId="6" fillId="4" borderId="1" xfId="0" applyNumberFormat="1" applyFont="1" applyFill="1" applyBorder="1" applyAlignment="1">
      <alignment horizontal="left"/>
    </xf>
    <xf numFmtId="164" fontId="6" fillId="4" borderId="1" xfId="0" applyNumberFormat="1" applyFont="1" applyFill="1" applyBorder="1" applyAlignment="1">
      <alignment horizontal="right"/>
    </xf>
    <xf numFmtId="165" fontId="4" fillId="0" borderId="3" xfId="0" applyNumberFormat="1" applyFont="1" applyBorder="1"/>
    <xf numFmtId="0" fontId="3" fillId="0" borderId="3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6" fillId="3" borderId="6" xfId="0" quotePrefix="1" applyFont="1" applyFill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6" xfId="0" applyNumberFormat="1" applyFont="1" applyBorder="1"/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6" fillId="3" borderId="4" xfId="0" applyFont="1" applyFill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0" xfId="0" applyFont="1"/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22861</xdr:rowOff>
    </xdr:from>
    <xdr:to>
      <xdr:col>0</xdr:col>
      <xdr:colOff>1389476</xdr:colOff>
      <xdr:row>2</xdr:row>
      <xdr:rowOff>167640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861"/>
          <a:ext cx="1389476" cy="480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5"/>
  <sheetViews>
    <sheetView tabSelected="1" zoomScale="85" zoomScaleNormal="85" workbookViewId="0">
      <selection activeCell="A51" sqref="A51:M51"/>
    </sheetView>
  </sheetViews>
  <sheetFormatPr baseColWidth="10" defaultColWidth="14" defaultRowHeight="13.2" x14ac:dyDescent="0.25"/>
  <cols>
    <col min="1" max="1" width="42" style="2" bestFit="1" customWidth="1"/>
    <col min="2" max="2" width="11.21875" style="2" bestFit="1" customWidth="1"/>
    <col min="3" max="3" width="13.21875" style="2" bestFit="1" customWidth="1"/>
    <col min="4" max="4" width="17.44140625" style="2" bestFit="1" customWidth="1"/>
    <col min="5" max="5" width="14.21875" style="2" bestFit="1" customWidth="1"/>
    <col min="6" max="6" width="17" style="2" bestFit="1" customWidth="1"/>
    <col min="7" max="7" width="16.109375" style="2" bestFit="1" customWidth="1"/>
    <col min="8" max="8" width="12.21875" style="2" bestFit="1" customWidth="1"/>
    <col min="9" max="9" width="14.21875" style="2" bestFit="1" customWidth="1"/>
    <col min="10" max="10" width="12.44140625" style="2" bestFit="1" customWidth="1"/>
    <col min="11" max="11" width="11" style="2" bestFit="1" customWidth="1"/>
    <col min="12" max="12" width="11.6640625" style="2" bestFit="1" customWidth="1"/>
    <col min="13" max="13" width="11.88671875" style="2" bestFit="1" customWidth="1"/>
    <col min="14" max="16384" width="14" style="2"/>
  </cols>
  <sheetData>
    <row r="1" spans="1:13" s="1" customFormat="1" x14ac:dyDescent="0.25">
      <c r="G1" s="24" t="s">
        <v>65</v>
      </c>
      <c r="H1" s="25"/>
      <c r="I1" s="25"/>
    </row>
    <row r="2" spans="1:13" s="1" customFormat="1" x14ac:dyDescent="0.25">
      <c r="G2" s="25" t="s">
        <v>32</v>
      </c>
      <c r="H2" s="25"/>
      <c r="I2" s="25"/>
    </row>
    <row r="3" spans="1:13" s="1" customFormat="1" ht="13.8" thickBot="1" x14ac:dyDescent="0.3"/>
    <row r="4" spans="1:13" ht="15" customHeight="1" thickBot="1" x14ac:dyDescent="0.3">
      <c r="A4" s="19" t="s">
        <v>51</v>
      </c>
      <c r="B4" s="22" t="s">
        <v>47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15" customHeight="1" thickBot="1" x14ac:dyDescent="0.3">
      <c r="A5" s="3" t="s">
        <v>35</v>
      </c>
      <c r="B5" s="22" t="s">
        <v>30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 ht="13.8" thickBot="1" x14ac:dyDescent="0.3">
      <c r="A6" s="3" t="s">
        <v>45</v>
      </c>
      <c r="B6" s="14" t="s">
        <v>52</v>
      </c>
      <c r="C6" s="14" t="s">
        <v>53</v>
      </c>
      <c r="D6" s="14" t="s">
        <v>54</v>
      </c>
      <c r="E6" s="14" t="s">
        <v>55</v>
      </c>
      <c r="F6" s="14" t="s">
        <v>56</v>
      </c>
      <c r="G6" s="14" t="s">
        <v>57</v>
      </c>
      <c r="H6" s="14" t="s">
        <v>59</v>
      </c>
      <c r="I6" s="14" t="s">
        <v>60</v>
      </c>
      <c r="J6" s="14" t="s">
        <v>61</v>
      </c>
      <c r="K6" s="14" t="s">
        <v>62</v>
      </c>
      <c r="L6" s="14" t="s">
        <v>63</v>
      </c>
      <c r="M6" s="14" t="s">
        <v>64</v>
      </c>
    </row>
    <row r="7" spans="1:13" x14ac:dyDescent="0.25">
      <c r="A7" s="15" t="s">
        <v>0</v>
      </c>
      <c r="B7" s="16">
        <v>53290.201639999985</v>
      </c>
      <c r="C7" s="16">
        <v>106929.04504999997</v>
      </c>
      <c r="D7" s="16">
        <v>68707.462579999978</v>
      </c>
      <c r="E7" s="16">
        <v>105853.33268999995</v>
      </c>
      <c r="F7" s="16">
        <v>104293.76591000002</v>
      </c>
      <c r="G7" s="16">
        <v>110879.69318999999</v>
      </c>
      <c r="H7" s="16">
        <v>110863.78397999996</v>
      </c>
      <c r="I7" s="16">
        <v>130336.53783999999</v>
      </c>
      <c r="J7" s="16">
        <v>107186.97449999998</v>
      </c>
      <c r="K7" s="16">
        <v>85140.800950000033</v>
      </c>
      <c r="L7" s="16">
        <v>88093.720789999978</v>
      </c>
      <c r="M7" s="16">
        <v>124452.17511</v>
      </c>
    </row>
    <row r="8" spans="1:13" x14ac:dyDescent="0.25">
      <c r="A8" s="4" t="s">
        <v>1</v>
      </c>
      <c r="B8" s="11">
        <v>9650.9084899999998</v>
      </c>
      <c r="C8" s="11">
        <v>29990.786660000005</v>
      </c>
      <c r="D8" s="11">
        <v>3416.58925</v>
      </c>
      <c r="E8" s="11">
        <v>4215.5997900000011</v>
      </c>
      <c r="F8" s="11">
        <v>35961.605469999995</v>
      </c>
      <c r="G8" s="11">
        <v>3285.6424099999999</v>
      </c>
      <c r="H8" s="11">
        <v>3962.9435699999999</v>
      </c>
      <c r="I8" s="11">
        <v>6392.30663</v>
      </c>
      <c r="J8" s="11">
        <v>9417.4585300000017</v>
      </c>
      <c r="K8" s="11">
        <v>31949.757819999999</v>
      </c>
      <c r="L8" s="11">
        <v>8180.0697800000016</v>
      </c>
      <c r="M8" s="11">
        <v>5522.0530099999996</v>
      </c>
    </row>
    <row r="9" spans="1:13" x14ac:dyDescent="0.25">
      <c r="A9" s="4" t="s">
        <v>2</v>
      </c>
      <c r="B9" s="11">
        <v>47.43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</row>
    <row r="10" spans="1:13" x14ac:dyDescent="0.25">
      <c r="A10" s="4" t="s">
        <v>3</v>
      </c>
      <c r="B10" s="11">
        <v>41592.808010000001</v>
      </c>
      <c r="C10" s="11">
        <v>8199.0879999999997</v>
      </c>
      <c r="D10" s="11">
        <v>42064.175999999999</v>
      </c>
      <c r="E10" s="11">
        <v>48110</v>
      </c>
      <c r="F10" s="11">
        <v>35091.70147</v>
      </c>
      <c r="G10" s="11">
        <v>55771.76253</v>
      </c>
      <c r="H10" s="11">
        <v>111879.40799000001</v>
      </c>
      <c r="I10" s="11">
        <v>24783.418010000001</v>
      </c>
      <c r="J10" s="11">
        <v>21500</v>
      </c>
      <c r="K10" s="11">
        <v>11005.404999999999</v>
      </c>
      <c r="L10" s="11">
        <v>0</v>
      </c>
      <c r="M10" s="11">
        <v>63836.459000000003</v>
      </c>
    </row>
    <row r="11" spans="1:13" x14ac:dyDescent="0.25">
      <c r="A11" s="4" t="s">
        <v>4</v>
      </c>
      <c r="B11" s="11">
        <v>47926.451029999997</v>
      </c>
      <c r="C11" s="11">
        <v>34118.123469999999</v>
      </c>
      <c r="D11" s="11">
        <v>39002.921040000001</v>
      </c>
      <c r="E11" s="11">
        <v>45172.473459999994</v>
      </c>
      <c r="F11" s="11">
        <v>38881.400429999994</v>
      </c>
      <c r="G11" s="11">
        <v>25666.73863</v>
      </c>
      <c r="H11" s="11">
        <v>58511.725400000003</v>
      </c>
      <c r="I11" s="11">
        <v>3737.6693599999999</v>
      </c>
      <c r="J11" s="11">
        <v>26314.689470000001</v>
      </c>
      <c r="K11" s="11">
        <v>43340.229289999996</v>
      </c>
      <c r="L11" s="11">
        <v>17352.607019999999</v>
      </c>
      <c r="M11" s="11">
        <v>27910.093559999998</v>
      </c>
    </row>
    <row r="12" spans="1:13" x14ac:dyDescent="0.25">
      <c r="A12" s="4" t="s">
        <v>5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</row>
    <row r="13" spans="1:13" x14ac:dyDescent="0.25">
      <c r="A13" s="4" t="s">
        <v>34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1.89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49.720999999999997</v>
      </c>
    </row>
    <row r="14" spans="1:13" x14ac:dyDescent="0.25">
      <c r="A14" s="4" t="s">
        <v>6</v>
      </c>
      <c r="B14" s="11">
        <v>4596.9360000000006</v>
      </c>
      <c r="C14" s="11">
        <v>25182.722199999997</v>
      </c>
      <c r="D14" s="11">
        <v>24948.996800000001</v>
      </c>
      <c r="E14" s="11">
        <v>24674.36</v>
      </c>
      <c r="F14" s="11">
        <v>28626.375</v>
      </c>
      <c r="G14" s="11">
        <v>5055.2599999999993</v>
      </c>
      <c r="H14" s="11">
        <v>24593.943130000003</v>
      </c>
      <c r="I14" s="11">
        <v>14697.557000000001</v>
      </c>
      <c r="J14" s="11">
        <v>5808.7568700000002</v>
      </c>
      <c r="K14" s="11">
        <v>18974.330000000002</v>
      </c>
      <c r="L14" s="11">
        <v>17369.739000000001</v>
      </c>
      <c r="M14" s="11">
        <v>32126.328800000003</v>
      </c>
    </row>
    <row r="15" spans="1:13" x14ac:dyDescent="0.25">
      <c r="A15" s="4" t="s">
        <v>7</v>
      </c>
      <c r="B15" s="11">
        <v>10913.115</v>
      </c>
      <c r="C15" s="11">
        <v>100.92032999999999</v>
      </c>
      <c r="D15" s="11">
        <v>0</v>
      </c>
      <c r="E15" s="11">
        <v>0</v>
      </c>
      <c r="F15" s="11">
        <v>362.245</v>
      </c>
      <c r="G15" s="11">
        <v>567.54</v>
      </c>
      <c r="H15" s="11">
        <v>257.05600000000004</v>
      </c>
      <c r="I15" s="11">
        <v>3476.2849499999998</v>
      </c>
      <c r="J15" s="11">
        <v>3581.1689999999999</v>
      </c>
      <c r="K15" s="11">
        <v>30.55</v>
      </c>
      <c r="L15" s="11">
        <v>3942.9900000000002</v>
      </c>
      <c r="M15" s="11">
        <v>2400</v>
      </c>
    </row>
    <row r="16" spans="1:13" x14ac:dyDescent="0.25">
      <c r="A16" s="4" t="s">
        <v>8</v>
      </c>
      <c r="B16" s="11">
        <v>134930.95164999997</v>
      </c>
      <c r="C16" s="11">
        <v>102307.92722000001</v>
      </c>
      <c r="D16" s="11">
        <v>122998.31440999992</v>
      </c>
      <c r="E16" s="11">
        <v>156822.36023000005</v>
      </c>
      <c r="F16" s="11">
        <v>95467.219020000004</v>
      </c>
      <c r="G16" s="11">
        <v>46025.239979999998</v>
      </c>
      <c r="H16" s="11">
        <v>68566.915919999999</v>
      </c>
      <c r="I16" s="11">
        <v>53467.169829999984</v>
      </c>
      <c r="J16" s="11">
        <v>84833.236309999978</v>
      </c>
      <c r="K16" s="11">
        <v>107031.48655999999</v>
      </c>
      <c r="L16" s="11">
        <v>59803.971770000004</v>
      </c>
      <c r="M16" s="11">
        <v>57056.906239999975</v>
      </c>
    </row>
    <row r="17" spans="1:13" x14ac:dyDescent="0.25">
      <c r="A17" s="4" t="s">
        <v>9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</row>
    <row r="18" spans="1:13" x14ac:dyDescent="0.25">
      <c r="A18" s="20" t="s">
        <v>50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</row>
    <row r="19" spans="1:13" x14ac:dyDescent="0.25">
      <c r="A19" s="4" t="s">
        <v>38</v>
      </c>
      <c r="B19" s="11">
        <v>3393.3440000000001</v>
      </c>
      <c r="C19" s="11">
        <v>4806.7669999999998</v>
      </c>
      <c r="D19" s="11">
        <v>497.16899999999998</v>
      </c>
      <c r="E19" s="11">
        <v>6726.3019999999997</v>
      </c>
      <c r="F19" s="11">
        <v>0</v>
      </c>
      <c r="G19" s="11">
        <v>0</v>
      </c>
      <c r="H19" s="11">
        <v>8013.2259999999997</v>
      </c>
      <c r="I19" s="11">
        <v>874.46800000000007</v>
      </c>
      <c r="J19" s="11">
        <v>7547.6460000000006</v>
      </c>
      <c r="K19" s="11">
        <v>6694.6420000000007</v>
      </c>
      <c r="L19" s="11">
        <v>7182.36</v>
      </c>
      <c r="M19" s="11">
        <v>814.822</v>
      </c>
    </row>
    <row r="20" spans="1:13" x14ac:dyDescent="0.25">
      <c r="A20" s="4" t="s">
        <v>10</v>
      </c>
      <c r="B20" s="11">
        <v>80278.021999999997</v>
      </c>
      <c r="C20" s="11">
        <v>66169.728000000003</v>
      </c>
      <c r="D20" s="11">
        <v>78263.290999999997</v>
      </c>
      <c r="E20" s="11">
        <v>71368.092690000005</v>
      </c>
      <c r="F20" s="11">
        <v>83726.990000000005</v>
      </c>
      <c r="G20" s="11">
        <v>132295.59899999999</v>
      </c>
      <c r="H20" s="11">
        <v>11546.737000000001</v>
      </c>
      <c r="I20" s="11">
        <v>69122.407999999996</v>
      </c>
      <c r="J20" s="11">
        <v>144420.16500000001</v>
      </c>
      <c r="K20" s="11">
        <v>14396.245999999999</v>
      </c>
      <c r="L20" s="11">
        <v>76346.991000000009</v>
      </c>
      <c r="M20" s="11">
        <v>209022.965</v>
      </c>
    </row>
    <row r="21" spans="1:13" x14ac:dyDescent="0.25">
      <c r="A21" s="4" t="s">
        <v>11</v>
      </c>
      <c r="B21" s="11">
        <v>15937.969769999998</v>
      </c>
      <c r="C21" s="11">
        <v>11579.62113</v>
      </c>
      <c r="D21" s="11">
        <v>8663.1694399999978</v>
      </c>
      <c r="E21" s="11">
        <v>9159.2114200000015</v>
      </c>
      <c r="F21" s="11">
        <v>21873.355680000004</v>
      </c>
      <c r="G21" s="11">
        <v>22594.073980000005</v>
      </c>
      <c r="H21" s="11">
        <v>20744.926109999997</v>
      </c>
      <c r="I21" s="11">
        <v>9611.3805800000009</v>
      </c>
      <c r="J21" s="11">
        <v>17703.372189999995</v>
      </c>
      <c r="K21" s="11">
        <v>32560.308450000004</v>
      </c>
      <c r="L21" s="11">
        <v>18230.081150000002</v>
      </c>
      <c r="M21" s="11">
        <v>20084.435830000006</v>
      </c>
    </row>
    <row r="22" spans="1:13" x14ac:dyDescent="0.25">
      <c r="A22" s="4" t="s">
        <v>12</v>
      </c>
      <c r="B22" s="11">
        <v>71904.860310000033</v>
      </c>
      <c r="C22" s="11">
        <v>94397.345239999981</v>
      </c>
      <c r="D22" s="11">
        <v>29825.660540000004</v>
      </c>
      <c r="E22" s="11">
        <v>56164.815819999996</v>
      </c>
      <c r="F22" s="11">
        <v>87730.174380000026</v>
      </c>
      <c r="G22" s="11">
        <v>83443.35724000007</v>
      </c>
      <c r="H22" s="11">
        <v>61035.623709999993</v>
      </c>
      <c r="I22" s="11">
        <v>70857.53614000004</v>
      </c>
      <c r="J22" s="11">
        <v>71366.879340000014</v>
      </c>
      <c r="K22" s="11">
        <v>54753.908289999978</v>
      </c>
      <c r="L22" s="11">
        <v>72080.166289999965</v>
      </c>
      <c r="M22" s="11">
        <v>79989.896379999976</v>
      </c>
    </row>
    <row r="23" spans="1:13" x14ac:dyDescent="0.25">
      <c r="A23" s="4" t="s">
        <v>13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</row>
    <row r="24" spans="1:13" x14ac:dyDescent="0.25">
      <c r="A24" s="4" t="s">
        <v>14</v>
      </c>
      <c r="B24" s="11">
        <v>729482.37440999993</v>
      </c>
      <c r="C24" s="11">
        <v>503158.13176999998</v>
      </c>
      <c r="D24" s="11">
        <v>700774.72515000007</v>
      </c>
      <c r="E24" s="11">
        <v>639652.77734999999</v>
      </c>
      <c r="F24" s="11">
        <v>598764.41386999993</v>
      </c>
      <c r="G24" s="11">
        <v>576992.58371000015</v>
      </c>
      <c r="H24" s="11">
        <v>664388.14496000006</v>
      </c>
      <c r="I24" s="11">
        <v>534671.91275999986</v>
      </c>
      <c r="J24" s="11">
        <v>484202.31515999994</v>
      </c>
      <c r="K24" s="11">
        <v>683054.67382999999</v>
      </c>
      <c r="L24" s="11">
        <v>732173.51105999982</v>
      </c>
      <c r="M24" s="11">
        <v>618478.99821999983</v>
      </c>
    </row>
    <row r="25" spans="1:13" x14ac:dyDescent="0.25">
      <c r="A25" s="4" t="s">
        <v>15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</row>
    <row r="26" spans="1:13" x14ac:dyDescent="0.25">
      <c r="A26" s="12" t="s">
        <v>40</v>
      </c>
      <c r="B26" s="11">
        <v>74884.213499999998</v>
      </c>
      <c r="C26" s="11">
        <v>19927.7395</v>
      </c>
      <c r="D26" s="11">
        <v>74767.019</v>
      </c>
      <c r="E26" s="11">
        <v>27457.356</v>
      </c>
      <c r="F26" s="11">
        <v>16668.150999999998</v>
      </c>
      <c r="G26" s="11">
        <v>81884.407099999997</v>
      </c>
      <c r="H26" s="11">
        <v>31878.9208</v>
      </c>
      <c r="I26" s="11">
        <v>18427.472899999997</v>
      </c>
      <c r="J26" s="11">
        <v>27172.391199999998</v>
      </c>
      <c r="K26" s="11">
        <v>61477.36</v>
      </c>
      <c r="L26" s="11">
        <v>46606.546999999999</v>
      </c>
      <c r="M26" s="11">
        <v>46071.002999999997</v>
      </c>
    </row>
    <row r="27" spans="1:13" x14ac:dyDescent="0.25">
      <c r="A27" s="4" t="s">
        <v>39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</row>
    <row r="28" spans="1:13" x14ac:dyDescent="0.25">
      <c r="A28" s="4" t="s">
        <v>16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</row>
    <row r="29" spans="1:13" x14ac:dyDescent="0.25">
      <c r="A29" s="4" t="s">
        <v>17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</row>
    <row r="30" spans="1:13" x14ac:dyDescent="0.25">
      <c r="A30" s="4" t="s">
        <v>36</v>
      </c>
      <c r="B30" s="11">
        <v>0</v>
      </c>
      <c r="C30" s="11">
        <v>21.640999999999998</v>
      </c>
      <c r="D30" s="11">
        <v>2.1080000000000001</v>
      </c>
      <c r="E30" s="11">
        <v>30225.55</v>
      </c>
      <c r="F30" s="11">
        <v>12000</v>
      </c>
      <c r="G30" s="11">
        <v>2031.56</v>
      </c>
      <c r="H30" s="11">
        <v>1612.55</v>
      </c>
      <c r="I30" s="11">
        <v>0</v>
      </c>
      <c r="J30" s="11">
        <v>53.67</v>
      </c>
      <c r="K30" s="11">
        <v>0</v>
      </c>
      <c r="L30" s="11">
        <v>0</v>
      </c>
      <c r="M30" s="11">
        <v>0</v>
      </c>
    </row>
    <row r="31" spans="1:13" x14ac:dyDescent="0.25">
      <c r="A31" s="4" t="s">
        <v>18</v>
      </c>
      <c r="B31" s="11">
        <v>96102.49</v>
      </c>
      <c r="C31" s="11">
        <v>24108.59</v>
      </c>
      <c r="D31" s="11">
        <v>39305.949999999997</v>
      </c>
      <c r="E31" s="11">
        <v>54432.03</v>
      </c>
      <c r="F31" s="11">
        <v>14346.08</v>
      </c>
      <c r="G31" s="11">
        <v>1200</v>
      </c>
      <c r="H31" s="11">
        <v>15744.23</v>
      </c>
      <c r="I31" s="11">
        <v>20453.449999999997</v>
      </c>
      <c r="J31" s="11">
        <v>10709.878999999999</v>
      </c>
      <c r="K31" s="11">
        <v>33322.58999</v>
      </c>
      <c r="L31" s="11">
        <v>23656.510000000002</v>
      </c>
      <c r="M31" s="11">
        <v>43746.630000000005</v>
      </c>
    </row>
    <row r="32" spans="1:13" x14ac:dyDescent="0.25">
      <c r="A32" s="4" t="s">
        <v>19</v>
      </c>
      <c r="B32" s="11">
        <v>52350.928899999999</v>
      </c>
      <c r="C32" s="11">
        <v>50041.889780000027</v>
      </c>
      <c r="D32" s="11">
        <v>34194.087840000015</v>
      </c>
      <c r="E32" s="11">
        <v>60694.152340000001</v>
      </c>
      <c r="F32" s="11">
        <v>176208.93588999999</v>
      </c>
      <c r="G32" s="11">
        <v>90264.418160000016</v>
      </c>
      <c r="H32" s="11">
        <v>35463.893999999993</v>
      </c>
      <c r="I32" s="11">
        <v>43638.708459999987</v>
      </c>
      <c r="J32" s="11">
        <v>72856.505799999941</v>
      </c>
      <c r="K32" s="11">
        <v>66538.107610000021</v>
      </c>
      <c r="L32" s="11">
        <v>60954.307359999992</v>
      </c>
      <c r="M32" s="11">
        <v>80675.540890000033</v>
      </c>
    </row>
    <row r="33" spans="1:13" x14ac:dyDescent="0.25">
      <c r="A33" s="4" t="s">
        <v>37</v>
      </c>
      <c r="B33" s="11">
        <v>37461.535999999993</v>
      </c>
      <c r="C33" s="11">
        <v>49401.24</v>
      </c>
      <c r="D33" s="11">
        <v>29024.06</v>
      </c>
      <c r="E33" s="11">
        <v>113602.10800000001</v>
      </c>
      <c r="F33" s="11">
        <v>89293.56700000001</v>
      </c>
      <c r="G33" s="11">
        <v>75799.8</v>
      </c>
      <c r="H33" s="11">
        <v>77046.918999999994</v>
      </c>
      <c r="I33" s="11">
        <v>28456.992000000002</v>
      </c>
      <c r="J33" s="11">
        <v>42069.920000000006</v>
      </c>
      <c r="K33" s="11">
        <v>45394.020000000004</v>
      </c>
      <c r="L33" s="11">
        <v>53959.754000000001</v>
      </c>
      <c r="M33" s="11">
        <v>28081.512000000002</v>
      </c>
    </row>
    <row r="34" spans="1:13" x14ac:dyDescent="0.25">
      <c r="A34" s="4" t="s">
        <v>20</v>
      </c>
      <c r="B34" s="11">
        <v>90143.82</v>
      </c>
      <c r="C34" s="11">
        <v>87498.032000000021</v>
      </c>
      <c r="D34" s="11">
        <v>54926.219999999994</v>
      </c>
      <c r="E34" s="11">
        <v>62769.52</v>
      </c>
      <c r="F34" s="11">
        <v>31877.875</v>
      </c>
      <c r="G34" s="11">
        <v>49473.38</v>
      </c>
      <c r="H34" s="11">
        <v>79988.08600000001</v>
      </c>
      <c r="I34" s="11">
        <v>53917.117999999995</v>
      </c>
      <c r="J34" s="11">
        <v>65333.482999999993</v>
      </c>
      <c r="K34" s="11">
        <v>69378.673999999985</v>
      </c>
      <c r="L34" s="11">
        <v>55408.750319999999</v>
      </c>
      <c r="M34" s="11">
        <v>30205.688000000002</v>
      </c>
    </row>
    <row r="35" spans="1:13" x14ac:dyDescent="0.25">
      <c r="A35" s="4" t="s">
        <v>21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117.9</v>
      </c>
      <c r="I35" s="11">
        <v>111.9</v>
      </c>
      <c r="J35" s="11">
        <v>140.6</v>
      </c>
      <c r="K35" s="11">
        <v>0</v>
      </c>
      <c r="L35" s="11">
        <v>925.5</v>
      </c>
      <c r="M35" s="11">
        <v>0</v>
      </c>
    </row>
    <row r="36" spans="1:13" x14ac:dyDescent="0.25">
      <c r="A36" s="4" t="s">
        <v>22</v>
      </c>
      <c r="B36" s="11">
        <v>10018.293</v>
      </c>
      <c r="C36" s="11">
        <v>27045.7114</v>
      </c>
      <c r="D36" s="11">
        <v>93.997000000000014</v>
      </c>
      <c r="E36" s="11">
        <v>75.784000000000006</v>
      </c>
      <c r="F36" s="11">
        <v>184.6027</v>
      </c>
      <c r="G36" s="11">
        <v>99.305099999999996</v>
      </c>
      <c r="H36" s="11">
        <v>196.43430000000001</v>
      </c>
      <c r="I36" s="11">
        <v>36.627250000000004</v>
      </c>
      <c r="J36" s="11">
        <v>27994.009000000002</v>
      </c>
      <c r="K36" s="11">
        <v>62.54025</v>
      </c>
      <c r="L36" s="11">
        <v>296.15600000000001</v>
      </c>
      <c r="M36" s="11">
        <v>29.358780000000003</v>
      </c>
    </row>
    <row r="37" spans="1:13" x14ac:dyDescent="0.25">
      <c r="A37" s="4" t="s">
        <v>23</v>
      </c>
      <c r="B37" s="11">
        <v>983668.27844000014</v>
      </c>
      <c r="C37" s="11">
        <v>749216.82527999999</v>
      </c>
      <c r="D37" s="11">
        <v>409567.47529999993</v>
      </c>
      <c r="E37" s="11">
        <v>828139.53214000002</v>
      </c>
      <c r="F37" s="11">
        <v>417548.06891999999</v>
      </c>
      <c r="G37" s="11">
        <v>339949.66490999999</v>
      </c>
      <c r="H37" s="11">
        <v>691908.04368000012</v>
      </c>
      <c r="I37" s="11">
        <v>504904.87274000002</v>
      </c>
      <c r="J37" s="11">
        <v>428474.19186000002</v>
      </c>
      <c r="K37" s="11">
        <v>858051.59401000012</v>
      </c>
      <c r="L37" s="11">
        <v>624774.30824000004</v>
      </c>
      <c r="M37" s="11">
        <v>727631.53102000011</v>
      </c>
    </row>
    <row r="38" spans="1:13" x14ac:dyDescent="0.25">
      <c r="A38" s="4" t="s">
        <v>24</v>
      </c>
      <c r="B38" s="11">
        <v>1054600.2844100019</v>
      </c>
      <c r="C38" s="11">
        <v>962962.03755999857</v>
      </c>
      <c r="D38" s="11">
        <v>913855.60040000197</v>
      </c>
      <c r="E38" s="11">
        <v>1036425.5503700009</v>
      </c>
      <c r="F38" s="11">
        <v>977654.76771999965</v>
      </c>
      <c r="G38" s="11">
        <v>986155.31284000247</v>
      </c>
      <c r="H38" s="11">
        <v>979921.64127999963</v>
      </c>
      <c r="I38" s="11">
        <v>997152.33400999953</v>
      </c>
      <c r="J38" s="11">
        <v>955543.13378000131</v>
      </c>
      <c r="K38" s="11">
        <v>956104.22794999834</v>
      </c>
      <c r="L38" s="11">
        <v>929841.13685000001</v>
      </c>
      <c r="M38" s="11">
        <v>1009607.7623499994</v>
      </c>
    </row>
    <row r="39" spans="1:13" x14ac:dyDescent="0.25">
      <c r="A39" s="4" t="s">
        <v>25</v>
      </c>
      <c r="B39" s="11">
        <v>171089.21480999998</v>
      </c>
      <c r="C39" s="11">
        <v>64073.941570000003</v>
      </c>
      <c r="D39" s="11">
        <v>143036.94941000003</v>
      </c>
      <c r="E39" s="11">
        <v>94699.974150000009</v>
      </c>
      <c r="F39" s="11">
        <v>96830.968409999987</v>
      </c>
      <c r="G39" s="11">
        <v>129496.45228000007</v>
      </c>
      <c r="H39" s="11">
        <v>124592.83206999999</v>
      </c>
      <c r="I39" s="11">
        <v>215952.35175999993</v>
      </c>
      <c r="J39" s="11">
        <v>174460.29768000002</v>
      </c>
      <c r="K39" s="11">
        <v>224675.94407000003</v>
      </c>
      <c r="L39" s="11">
        <v>68695.865109999984</v>
      </c>
      <c r="M39" s="11">
        <v>130777.09284000001</v>
      </c>
    </row>
    <row r="40" spans="1:13" x14ac:dyDescent="0.25">
      <c r="A40" s="4" t="s">
        <v>26</v>
      </c>
      <c r="B40" s="11">
        <v>99787.513000000006</v>
      </c>
      <c r="C40" s="11">
        <v>208874.86</v>
      </c>
      <c r="D40" s="11">
        <v>133416.894</v>
      </c>
      <c r="E40" s="11">
        <v>237998.07999999999</v>
      </c>
      <c r="F40" s="11">
        <v>291755.196</v>
      </c>
      <c r="G40" s="11">
        <v>328937.90401</v>
      </c>
      <c r="H40" s="11">
        <v>117738.90725999999</v>
      </c>
      <c r="I40" s="11">
        <v>256877.516</v>
      </c>
      <c r="J40" s="11">
        <v>229286.75799999997</v>
      </c>
      <c r="K40" s="11">
        <v>272616.26769000001</v>
      </c>
      <c r="L40" s="11">
        <v>160349.78600000002</v>
      </c>
      <c r="M40" s="11">
        <v>337580.03</v>
      </c>
    </row>
    <row r="41" spans="1:13" x14ac:dyDescent="0.25">
      <c r="A41" s="21" t="s">
        <v>58</v>
      </c>
      <c r="B41" s="11">
        <v>369537.25400000002</v>
      </c>
      <c r="C41" s="11">
        <v>163659.48199999999</v>
      </c>
      <c r="D41" s="11">
        <v>84334.217000000004</v>
      </c>
      <c r="E41" s="11">
        <v>150836.179</v>
      </c>
      <c r="F41" s="11">
        <v>69299.100000000006</v>
      </c>
      <c r="G41" s="11">
        <v>231181.38</v>
      </c>
      <c r="H41" s="11">
        <v>233913.63499999998</v>
      </c>
      <c r="I41" s="11">
        <v>166289.59500000003</v>
      </c>
      <c r="J41" s="11">
        <v>277202.11499999999</v>
      </c>
      <c r="K41" s="11">
        <v>171523.02799999999</v>
      </c>
      <c r="L41" s="11">
        <v>93371.136999999988</v>
      </c>
      <c r="M41" s="11">
        <v>295124.79300000001</v>
      </c>
    </row>
    <row r="42" spans="1:13" x14ac:dyDescent="0.25">
      <c r="A42" s="4" t="s">
        <v>41</v>
      </c>
      <c r="B42" s="11">
        <v>21450.425999999999</v>
      </c>
      <c r="C42" s="11">
        <v>25387.19</v>
      </c>
      <c r="D42" s="11">
        <v>25508.289000000001</v>
      </c>
      <c r="E42" s="11">
        <v>50907.599000000002</v>
      </c>
      <c r="F42" s="11">
        <v>25396.794000000002</v>
      </c>
      <c r="G42" s="11">
        <v>25569.084999999999</v>
      </c>
      <c r="H42" s="11">
        <v>25228.61</v>
      </c>
      <c r="I42" s="11">
        <v>40403.619999999995</v>
      </c>
      <c r="J42" s="11">
        <v>25178.42</v>
      </c>
      <c r="K42" s="11">
        <v>25409.59</v>
      </c>
      <c r="L42" s="11">
        <v>25184.195</v>
      </c>
      <c r="M42" s="11">
        <v>50802.038999999997</v>
      </c>
    </row>
    <row r="43" spans="1:13" x14ac:dyDescent="0.25">
      <c r="A43" s="4" t="s">
        <v>42</v>
      </c>
      <c r="B43" s="11">
        <v>3911.306</v>
      </c>
      <c r="C43" s="11">
        <v>1776.636</v>
      </c>
      <c r="D43" s="11">
        <v>191.828</v>
      </c>
      <c r="E43" s="11">
        <v>0</v>
      </c>
      <c r="F43" s="11">
        <v>0</v>
      </c>
      <c r="G43" s="11">
        <v>5539.3502000000008</v>
      </c>
      <c r="H43" s="11">
        <v>29699.12487</v>
      </c>
      <c r="I43" s="11">
        <v>522.98092999999994</v>
      </c>
      <c r="J43" s="11">
        <v>2645.9850000000006</v>
      </c>
      <c r="K43" s="11">
        <v>0</v>
      </c>
      <c r="L43" s="11">
        <v>13284.367</v>
      </c>
      <c r="M43" s="11">
        <v>0</v>
      </c>
    </row>
    <row r="44" spans="1:13" x14ac:dyDescent="0.25">
      <c r="A44" s="17" t="s">
        <v>44</v>
      </c>
      <c r="B44" s="11">
        <v>4468.3440000000001</v>
      </c>
      <c r="C44" s="11">
        <v>7247.2732000000005</v>
      </c>
      <c r="D44" s="11">
        <v>8597.1597999999994</v>
      </c>
      <c r="E44" s="11">
        <v>5015.4350999999997</v>
      </c>
      <c r="F44" s="11">
        <v>5072.5046999999995</v>
      </c>
      <c r="G44" s="11">
        <v>8934.5050999999985</v>
      </c>
      <c r="H44" s="11">
        <v>6890.7307000000001</v>
      </c>
      <c r="I44" s="11">
        <v>5729.4041999999999</v>
      </c>
      <c r="J44" s="11">
        <v>3601.0702000000001</v>
      </c>
      <c r="K44" s="11">
        <v>7692.5695999999998</v>
      </c>
      <c r="L44" s="11">
        <v>8283.7216000000008</v>
      </c>
      <c r="M44" s="11">
        <v>6976.1377000000002</v>
      </c>
    </row>
    <row r="45" spans="1:13" x14ac:dyDescent="0.25">
      <c r="A45" s="18" t="s">
        <v>43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</row>
    <row r="46" spans="1:13" x14ac:dyDescent="0.25">
      <c r="A46" s="2" t="s">
        <v>49</v>
      </c>
      <c r="B46" s="11">
        <v>53388.171999999999</v>
      </c>
      <c r="C46" s="11">
        <v>6667.3685000000005</v>
      </c>
      <c r="D46" s="11">
        <v>31248.817500000001</v>
      </c>
      <c r="E46" s="11">
        <v>39162.3609</v>
      </c>
      <c r="F46" s="11">
        <v>12100.1531</v>
      </c>
      <c r="G46" s="11">
        <v>16031.78</v>
      </c>
      <c r="H46" s="11">
        <v>54696.71875</v>
      </c>
      <c r="I46" s="11">
        <v>24597.72</v>
      </c>
      <c r="J46" s="11">
        <v>24044.468999999997</v>
      </c>
      <c r="K46" s="11">
        <v>28536.748950000001</v>
      </c>
      <c r="L46" s="11">
        <v>73310.53</v>
      </c>
      <c r="M46" s="11">
        <v>23565.7523</v>
      </c>
    </row>
    <row r="47" spans="1:13" x14ac:dyDescent="0.25">
      <c r="A47" s="4" t="s">
        <v>27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</row>
    <row r="48" spans="1:13" x14ac:dyDescent="0.25">
      <c r="A48" s="4" t="s">
        <v>28</v>
      </c>
      <c r="B48" s="11">
        <v>345880.4812100007</v>
      </c>
      <c r="C48" s="11">
        <v>303436.82163999998</v>
      </c>
      <c r="D48" s="11">
        <v>322133.27419000008</v>
      </c>
      <c r="E48" s="11">
        <v>323127.78275000001</v>
      </c>
      <c r="F48" s="11">
        <v>308232.30512000009</v>
      </c>
      <c r="G48" s="11">
        <v>272418.53290999972</v>
      </c>
      <c r="H48" s="11">
        <v>335064.37564000027</v>
      </c>
      <c r="I48" s="11">
        <v>271944.7436199995</v>
      </c>
      <c r="J48" s="11">
        <v>236249.93861000027</v>
      </c>
      <c r="K48" s="11">
        <v>246661.16087999943</v>
      </c>
      <c r="L48" s="11">
        <v>347475.76578999928</v>
      </c>
      <c r="M48" s="11">
        <v>339609.13691999944</v>
      </c>
    </row>
    <row r="49" spans="1:13" ht="13.8" thickBot="1" x14ac:dyDescent="0.3">
      <c r="A49" s="4" t="s">
        <v>29</v>
      </c>
      <c r="B49" s="11">
        <v>147356.23699999999</v>
      </c>
      <c r="C49" s="11">
        <v>69911.709999999992</v>
      </c>
      <c r="D49" s="11">
        <v>53418.37</v>
      </c>
      <c r="E49" s="11">
        <v>91188.25</v>
      </c>
      <c r="F49" s="11">
        <v>62087.490000000005</v>
      </c>
      <c r="G49" s="11">
        <v>82159.615000000005</v>
      </c>
      <c r="H49" s="11">
        <v>21401.40597</v>
      </c>
      <c r="I49" s="11">
        <v>82329.81796</v>
      </c>
      <c r="J49" s="11">
        <v>84644.233000000007</v>
      </c>
      <c r="K49" s="11">
        <v>127107.43994</v>
      </c>
      <c r="L49" s="11">
        <v>240717.73105</v>
      </c>
      <c r="M49" s="11">
        <v>69893.36099999999</v>
      </c>
    </row>
    <row r="50" spans="1:13" ht="13.8" thickBot="1" x14ac:dyDescent="0.3">
      <c r="A50" s="5" t="s">
        <v>33</v>
      </c>
      <c r="B50" s="6">
        <f t="shared" ref="B50:M50" si="0">SUM(B7:B49)</f>
        <v>4820044.1645800024</v>
      </c>
      <c r="C50" s="6">
        <f t="shared" si="0"/>
        <v>3808199.1954999976</v>
      </c>
      <c r="D50" s="6">
        <f t="shared" si="0"/>
        <v>3476784.7916500024</v>
      </c>
      <c r="E50" s="6">
        <f t="shared" si="0"/>
        <v>4374676.5692000007</v>
      </c>
      <c r="F50" s="6">
        <f t="shared" si="0"/>
        <v>3737335.8057900006</v>
      </c>
      <c r="G50" s="6">
        <f t="shared" si="0"/>
        <v>3789705.8332800027</v>
      </c>
      <c r="H50" s="6">
        <f t="shared" si="0"/>
        <v>4007469.3930899994</v>
      </c>
      <c r="I50" s="6">
        <f t="shared" si="0"/>
        <v>3653775.8739299993</v>
      </c>
      <c r="J50" s="6">
        <f t="shared" si="0"/>
        <v>3671543.7325000013</v>
      </c>
      <c r="K50" s="6">
        <f t="shared" si="0"/>
        <v>4283484.2011299981</v>
      </c>
      <c r="L50" s="6">
        <f t="shared" si="0"/>
        <v>3927852.2761799986</v>
      </c>
      <c r="M50" s="6">
        <f t="shared" si="0"/>
        <v>4462122.2229499975</v>
      </c>
    </row>
    <row r="51" spans="1:13" ht="14.4" customHeight="1" x14ac:dyDescent="0.25">
      <c r="A51" s="26" t="s">
        <v>46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</row>
    <row r="52" spans="1:13" ht="13.8" thickBot="1" x14ac:dyDescent="0.3"/>
    <row r="53" spans="1:13" ht="15" customHeight="1" thickBot="1" x14ac:dyDescent="0.3">
      <c r="A53" s="22" t="s">
        <v>31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</row>
    <row r="54" spans="1:13" ht="13.8" thickBot="1" x14ac:dyDescent="0.3">
      <c r="A54" s="3" t="s">
        <v>45</v>
      </c>
      <c r="B54" s="14" t="s">
        <v>52</v>
      </c>
      <c r="C54" s="14" t="s">
        <v>53</v>
      </c>
      <c r="D54" s="14" t="s">
        <v>54</v>
      </c>
      <c r="E54" s="14" t="s">
        <v>55</v>
      </c>
      <c r="F54" s="14" t="s">
        <v>56</v>
      </c>
      <c r="G54" s="14" t="s">
        <v>57</v>
      </c>
      <c r="H54" s="14" t="s">
        <v>59</v>
      </c>
      <c r="I54" s="14" t="s">
        <v>60</v>
      </c>
      <c r="J54" s="14" t="s">
        <v>61</v>
      </c>
      <c r="K54" s="14" t="s">
        <v>62</v>
      </c>
      <c r="L54" s="14" t="s">
        <v>63</v>
      </c>
      <c r="M54" s="14" t="s">
        <v>64</v>
      </c>
    </row>
    <row r="55" spans="1:13" x14ac:dyDescent="0.25">
      <c r="A55" s="4" t="s">
        <v>0</v>
      </c>
      <c r="B55" s="7"/>
      <c r="C55" s="8">
        <f t="shared" ref="C55:M55" si="1">C7/B7-1</f>
        <v>1.0065423240909319</v>
      </c>
      <c r="D55" s="8">
        <f t="shared" si="1"/>
        <v>-0.35744808580426024</v>
      </c>
      <c r="E55" s="8">
        <f t="shared" si="1"/>
        <v>0.54063807212715709</v>
      </c>
      <c r="F55" s="8">
        <f t="shared" si="1"/>
        <v>-1.473327991067841E-2</v>
      </c>
      <c r="G55" s="8">
        <f t="shared" si="1"/>
        <v>6.3147851863775584E-2</v>
      </c>
      <c r="H55" s="8">
        <f t="shared" si="1"/>
        <v>-1.4348172818956506E-4</v>
      </c>
      <c r="I55" s="8">
        <f t="shared" si="1"/>
        <v>0.17564576240256202</v>
      </c>
      <c r="J55" s="8">
        <f t="shared" si="1"/>
        <v>-0.17761376605244961</v>
      </c>
      <c r="K55" s="8">
        <f t="shared" si="1"/>
        <v>-0.20567959542509484</v>
      </c>
      <c r="L55" s="8">
        <f t="shared" si="1"/>
        <v>3.4682782015805547E-2</v>
      </c>
      <c r="M55" s="8">
        <f t="shared" si="1"/>
        <v>0.41272469812771573</v>
      </c>
    </row>
    <row r="56" spans="1:13" x14ac:dyDescent="0.25">
      <c r="A56" s="4" t="s">
        <v>1</v>
      </c>
      <c r="B56" s="7"/>
      <c r="C56" s="8">
        <f t="shared" ref="C56:M56" si="2">C8/B8-1</f>
        <v>2.1075609815465159</v>
      </c>
      <c r="D56" s="8">
        <f t="shared" si="2"/>
        <v>-0.88607870514590903</v>
      </c>
      <c r="E56" s="8">
        <f t="shared" si="2"/>
        <v>0.23386204238627784</v>
      </c>
      <c r="F56" s="8">
        <f t="shared" si="2"/>
        <v>7.530602348758535</v>
      </c>
      <c r="G56" s="8">
        <f t="shared" si="2"/>
        <v>-0.90863471285393649</v>
      </c>
      <c r="H56" s="8">
        <f t="shared" si="2"/>
        <v>0.20613964500172122</v>
      </c>
      <c r="I56" s="8">
        <f t="shared" si="2"/>
        <v>0.61301984676001831</v>
      </c>
      <c r="J56" s="8">
        <f t="shared" si="2"/>
        <v>0.47324887166747209</v>
      </c>
      <c r="K56" s="8">
        <f t="shared" si="2"/>
        <v>2.3926093455279589</v>
      </c>
      <c r="L56" s="8">
        <f t="shared" si="2"/>
        <v>-0.74397083614576198</v>
      </c>
      <c r="M56" s="8">
        <f t="shared" si="2"/>
        <v>-0.32493815352269539</v>
      </c>
    </row>
    <row r="57" spans="1:13" x14ac:dyDescent="0.25">
      <c r="A57" s="4" t="s">
        <v>2</v>
      </c>
      <c r="B57" s="7"/>
      <c r="C57" s="8">
        <f t="shared" ref="C57:M57" si="3">C9/B9-1</f>
        <v>-1</v>
      </c>
      <c r="D57" s="8" t="e">
        <f t="shared" si="3"/>
        <v>#DIV/0!</v>
      </c>
      <c r="E57" s="8" t="e">
        <f t="shared" si="3"/>
        <v>#DIV/0!</v>
      </c>
      <c r="F57" s="8" t="e">
        <f t="shared" si="3"/>
        <v>#DIV/0!</v>
      </c>
      <c r="G57" s="8" t="e">
        <f t="shared" si="3"/>
        <v>#DIV/0!</v>
      </c>
      <c r="H57" s="8" t="e">
        <f t="shared" si="3"/>
        <v>#DIV/0!</v>
      </c>
      <c r="I57" s="8" t="e">
        <f t="shared" si="3"/>
        <v>#DIV/0!</v>
      </c>
      <c r="J57" s="8" t="e">
        <f t="shared" si="3"/>
        <v>#DIV/0!</v>
      </c>
      <c r="K57" s="8" t="e">
        <f t="shared" si="3"/>
        <v>#DIV/0!</v>
      </c>
      <c r="L57" s="8" t="e">
        <f t="shared" si="3"/>
        <v>#DIV/0!</v>
      </c>
      <c r="M57" s="8" t="e">
        <f t="shared" si="3"/>
        <v>#DIV/0!</v>
      </c>
    </row>
    <row r="58" spans="1:13" x14ac:dyDescent="0.25">
      <c r="A58" s="4" t="s">
        <v>3</v>
      </c>
      <c r="B58" s="7"/>
      <c r="C58" s="8">
        <f t="shared" ref="C58:M58" si="4">C10/B10-1</f>
        <v>-0.80287245818967734</v>
      </c>
      <c r="D58" s="8">
        <f t="shared" si="4"/>
        <v>4.1303481557948887</v>
      </c>
      <c r="E58" s="8">
        <f t="shared" si="4"/>
        <v>0.14372857321631605</v>
      </c>
      <c r="F58" s="8">
        <f t="shared" si="4"/>
        <v>-0.27059444044897107</v>
      </c>
      <c r="G58" s="8">
        <f t="shared" si="4"/>
        <v>0.58931485775004222</v>
      </c>
      <c r="H58" s="8">
        <f t="shared" si="4"/>
        <v>1.0060224549980705</v>
      </c>
      <c r="I58" s="8">
        <f t="shared" si="4"/>
        <v>-0.77848096932891186</v>
      </c>
      <c r="J58" s="8">
        <f t="shared" si="4"/>
        <v>-0.13248447040981826</v>
      </c>
      <c r="K58" s="8">
        <f t="shared" si="4"/>
        <v>-0.48812069767441868</v>
      </c>
      <c r="L58" s="8">
        <f t="shared" si="4"/>
        <v>-1</v>
      </c>
      <c r="M58" s="8" t="e">
        <f t="shared" si="4"/>
        <v>#DIV/0!</v>
      </c>
    </row>
    <row r="59" spans="1:13" x14ac:dyDescent="0.25">
      <c r="A59" s="4" t="s">
        <v>4</v>
      </c>
      <c r="B59" s="7"/>
      <c r="C59" s="8">
        <f t="shared" ref="C59:M59" si="5">C11/B11-1</f>
        <v>-0.28811496080434895</v>
      </c>
      <c r="D59" s="8">
        <f t="shared" si="5"/>
        <v>0.14317310195255017</v>
      </c>
      <c r="E59" s="8">
        <f t="shared" si="5"/>
        <v>0.15818180422109207</v>
      </c>
      <c r="F59" s="8">
        <f t="shared" si="5"/>
        <v>-0.13926784495364675</v>
      </c>
      <c r="G59" s="8">
        <f t="shared" si="5"/>
        <v>-0.3398710348355628</v>
      </c>
      <c r="H59" s="8">
        <f t="shared" si="5"/>
        <v>1.2796712213218187</v>
      </c>
      <c r="I59" s="8">
        <f t="shared" si="5"/>
        <v>-0.93612101959994498</v>
      </c>
      <c r="J59" s="8">
        <f t="shared" si="5"/>
        <v>6.0404005639492953</v>
      </c>
      <c r="K59" s="8">
        <f t="shared" si="5"/>
        <v>0.64699755774849321</v>
      </c>
      <c r="L59" s="8">
        <f t="shared" si="5"/>
        <v>-0.59961893824120094</v>
      </c>
      <c r="M59" s="8">
        <f t="shared" si="5"/>
        <v>0.60840924524089157</v>
      </c>
    </row>
    <row r="60" spans="1:13" x14ac:dyDescent="0.25">
      <c r="A60" s="4" t="s">
        <v>5</v>
      </c>
      <c r="B60" s="7"/>
      <c r="C60" s="8" t="e">
        <f t="shared" ref="C60:M60" si="6">C12/B12-1</f>
        <v>#DIV/0!</v>
      </c>
      <c r="D60" s="8" t="e">
        <f t="shared" si="6"/>
        <v>#DIV/0!</v>
      </c>
      <c r="E60" s="8" t="e">
        <f t="shared" si="6"/>
        <v>#DIV/0!</v>
      </c>
      <c r="F60" s="8" t="e">
        <f t="shared" si="6"/>
        <v>#DIV/0!</v>
      </c>
      <c r="G60" s="8" t="e">
        <f t="shared" si="6"/>
        <v>#DIV/0!</v>
      </c>
      <c r="H60" s="8" t="e">
        <f t="shared" si="6"/>
        <v>#DIV/0!</v>
      </c>
      <c r="I60" s="8" t="e">
        <f t="shared" si="6"/>
        <v>#DIV/0!</v>
      </c>
      <c r="J60" s="8" t="e">
        <f t="shared" si="6"/>
        <v>#DIV/0!</v>
      </c>
      <c r="K60" s="8" t="e">
        <f t="shared" si="6"/>
        <v>#DIV/0!</v>
      </c>
      <c r="L60" s="8" t="e">
        <f t="shared" si="6"/>
        <v>#DIV/0!</v>
      </c>
      <c r="M60" s="8" t="e">
        <f t="shared" si="6"/>
        <v>#DIV/0!</v>
      </c>
    </row>
    <row r="61" spans="1:13" x14ac:dyDescent="0.25">
      <c r="A61" s="4" t="s">
        <v>34</v>
      </c>
      <c r="B61" s="7"/>
      <c r="C61" s="8" t="e">
        <f t="shared" ref="C61:M61" si="7">C13/B13-1</f>
        <v>#DIV/0!</v>
      </c>
      <c r="D61" s="8" t="e">
        <f t="shared" si="7"/>
        <v>#DIV/0!</v>
      </c>
      <c r="E61" s="8" t="e">
        <f t="shared" si="7"/>
        <v>#DIV/0!</v>
      </c>
      <c r="F61" s="8" t="e">
        <f t="shared" si="7"/>
        <v>#DIV/0!</v>
      </c>
      <c r="G61" s="8" t="e">
        <f t="shared" si="7"/>
        <v>#DIV/0!</v>
      </c>
      <c r="H61" s="8">
        <f t="shared" si="7"/>
        <v>-1</v>
      </c>
      <c r="I61" s="8" t="e">
        <f t="shared" si="7"/>
        <v>#DIV/0!</v>
      </c>
      <c r="J61" s="8" t="e">
        <f t="shared" si="7"/>
        <v>#DIV/0!</v>
      </c>
      <c r="K61" s="8" t="e">
        <f t="shared" si="7"/>
        <v>#DIV/0!</v>
      </c>
      <c r="L61" s="8" t="e">
        <f t="shared" si="7"/>
        <v>#DIV/0!</v>
      </c>
      <c r="M61" s="8" t="e">
        <f t="shared" si="7"/>
        <v>#DIV/0!</v>
      </c>
    </row>
    <row r="62" spans="1:13" x14ac:dyDescent="0.25">
      <c r="A62" s="4" t="s">
        <v>6</v>
      </c>
      <c r="B62" s="7"/>
      <c r="C62" s="8">
        <f t="shared" ref="C62:M62" si="8">C14/B14-1</f>
        <v>4.4781537528475477</v>
      </c>
      <c r="D62" s="8">
        <f t="shared" si="8"/>
        <v>-9.281180888378926E-3</v>
      </c>
      <c r="E62" s="8">
        <f t="shared" si="8"/>
        <v>-1.1007929585369114E-2</v>
      </c>
      <c r="F62" s="8">
        <f t="shared" si="8"/>
        <v>0.16016686957635362</v>
      </c>
      <c r="G62" s="8">
        <f t="shared" si="8"/>
        <v>-0.82340551327228828</v>
      </c>
      <c r="H62" s="8">
        <f t="shared" si="8"/>
        <v>3.8650204203146838</v>
      </c>
      <c r="I62" s="8">
        <f t="shared" si="8"/>
        <v>-0.40239119354261921</v>
      </c>
      <c r="J62" s="8">
        <f t="shared" si="8"/>
        <v>-0.60478078975982208</v>
      </c>
      <c r="K62" s="8">
        <f t="shared" si="8"/>
        <v>2.2665044216250698</v>
      </c>
      <c r="L62" s="8">
        <f t="shared" si="8"/>
        <v>-8.4566411567628452E-2</v>
      </c>
      <c r="M62" s="8">
        <f t="shared" si="8"/>
        <v>0.84955737101173479</v>
      </c>
    </row>
    <row r="63" spans="1:13" x14ac:dyDescent="0.25">
      <c r="A63" s="4" t="s">
        <v>7</v>
      </c>
      <c r="B63" s="7"/>
      <c r="C63" s="8">
        <f t="shared" ref="C63:M63" si="9">C15/B15-1</f>
        <v>-0.99075238096547136</v>
      </c>
      <c r="D63" s="8">
        <f t="shared" si="9"/>
        <v>-1</v>
      </c>
      <c r="E63" s="8" t="e">
        <f t="shared" si="9"/>
        <v>#DIV/0!</v>
      </c>
      <c r="F63" s="8" t="e">
        <f t="shared" si="9"/>
        <v>#DIV/0!</v>
      </c>
      <c r="G63" s="8">
        <f t="shared" si="9"/>
        <v>0.56672969951276064</v>
      </c>
      <c r="H63" s="8">
        <f t="shared" si="9"/>
        <v>-0.54706981005744071</v>
      </c>
      <c r="I63" s="8">
        <f t="shared" si="9"/>
        <v>12.523453838852232</v>
      </c>
      <c r="J63" s="8">
        <f t="shared" si="9"/>
        <v>3.0171303995088161E-2</v>
      </c>
      <c r="K63" s="8">
        <f t="shared" si="9"/>
        <v>-0.99146926604134011</v>
      </c>
      <c r="L63" s="8">
        <f t="shared" si="9"/>
        <v>128.06677577741408</v>
      </c>
      <c r="M63" s="8">
        <f t="shared" si="9"/>
        <v>-0.39132485753197455</v>
      </c>
    </row>
    <row r="64" spans="1:13" x14ac:dyDescent="0.25">
      <c r="A64" s="4" t="s">
        <v>8</v>
      </c>
      <c r="B64" s="7"/>
      <c r="C64" s="8">
        <f t="shared" ref="C64:M64" si="10">C16/B16-1</f>
        <v>-0.24177569364975249</v>
      </c>
      <c r="D64" s="8">
        <f t="shared" si="10"/>
        <v>0.2022364029085244</v>
      </c>
      <c r="E64" s="8">
        <f t="shared" si="10"/>
        <v>0.27499601097988857</v>
      </c>
      <c r="F64" s="8">
        <f t="shared" si="10"/>
        <v>-0.39123975127025812</v>
      </c>
      <c r="G64" s="8">
        <f t="shared" si="10"/>
        <v>-0.51789482869132397</v>
      </c>
      <c r="H64" s="8">
        <f t="shared" si="10"/>
        <v>0.4897677002834826</v>
      </c>
      <c r="I64" s="8">
        <f t="shared" si="10"/>
        <v>-0.22021912298954127</v>
      </c>
      <c r="J64" s="8">
        <f t="shared" si="10"/>
        <v>0.58664160791994568</v>
      </c>
      <c r="K64" s="8">
        <f t="shared" si="10"/>
        <v>0.26166926095902499</v>
      </c>
      <c r="L64" s="8">
        <f t="shared" si="10"/>
        <v>-0.44124879797427707</v>
      </c>
      <c r="M64" s="8">
        <f t="shared" si="10"/>
        <v>-4.5934499811567053E-2</v>
      </c>
    </row>
    <row r="65" spans="1:13" x14ac:dyDescent="0.25">
      <c r="A65" s="4" t="s">
        <v>9</v>
      </c>
      <c r="B65" s="7"/>
      <c r="C65" s="8" t="e">
        <f t="shared" ref="C65:M65" si="11">C17/B17-1</f>
        <v>#DIV/0!</v>
      </c>
      <c r="D65" s="8" t="e">
        <f t="shared" si="11"/>
        <v>#DIV/0!</v>
      </c>
      <c r="E65" s="8" t="e">
        <f t="shared" si="11"/>
        <v>#DIV/0!</v>
      </c>
      <c r="F65" s="8" t="e">
        <f t="shared" si="11"/>
        <v>#DIV/0!</v>
      </c>
      <c r="G65" s="8" t="e">
        <f t="shared" si="11"/>
        <v>#DIV/0!</v>
      </c>
      <c r="H65" s="8" t="e">
        <f t="shared" si="11"/>
        <v>#DIV/0!</v>
      </c>
      <c r="I65" s="8" t="e">
        <f t="shared" si="11"/>
        <v>#DIV/0!</v>
      </c>
      <c r="J65" s="8" t="e">
        <f t="shared" si="11"/>
        <v>#DIV/0!</v>
      </c>
      <c r="K65" s="8" t="e">
        <f t="shared" si="11"/>
        <v>#DIV/0!</v>
      </c>
      <c r="L65" s="8" t="e">
        <f t="shared" si="11"/>
        <v>#DIV/0!</v>
      </c>
      <c r="M65" s="8" t="e">
        <f t="shared" si="11"/>
        <v>#DIV/0!</v>
      </c>
    </row>
    <row r="66" spans="1:13" x14ac:dyDescent="0.25">
      <c r="A66" s="20" t="s">
        <v>50</v>
      </c>
      <c r="B66" s="7"/>
      <c r="C66" s="8" t="e">
        <f t="shared" ref="C66:M66" si="12">C18/B18-1</f>
        <v>#DIV/0!</v>
      </c>
      <c r="D66" s="8" t="e">
        <f t="shared" si="12"/>
        <v>#DIV/0!</v>
      </c>
      <c r="E66" s="8" t="e">
        <f t="shared" si="12"/>
        <v>#DIV/0!</v>
      </c>
      <c r="F66" s="8" t="e">
        <f t="shared" si="12"/>
        <v>#DIV/0!</v>
      </c>
      <c r="G66" s="8" t="e">
        <f t="shared" si="12"/>
        <v>#DIV/0!</v>
      </c>
      <c r="H66" s="8" t="e">
        <f t="shared" si="12"/>
        <v>#DIV/0!</v>
      </c>
      <c r="I66" s="8" t="e">
        <f t="shared" si="12"/>
        <v>#DIV/0!</v>
      </c>
      <c r="J66" s="8" t="e">
        <f t="shared" si="12"/>
        <v>#DIV/0!</v>
      </c>
      <c r="K66" s="8" t="e">
        <f t="shared" si="12"/>
        <v>#DIV/0!</v>
      </c>
      <c r="L66" s="8" t="e">
        <f t="shared" si="12"/>
        <v>#DIV/0!</v>
      </c>
      <c r="M66" s="8" t="e">
        <f t="shared" si="12"/>
        <v>#DIV/0!</v>
      </c>
    </row>
    <row r="67" spans="1:13" x14ac:dyDescent="0.25">
      <c r="A67" s="4" t="s">
        <v>38</v>
      </c>
      <c r="B67" s="7"/>
      <c r="C67" s="8">
        <f t="shared" ref="C67:M67" si="13">C19/B19-1</f>
        <v>0.41652806199430414</v>
      </c>
      <c r="D67" s="8">
        <f t="shared" si="13"/>
        <v>-0.89656894124470776</v>
      </c>
      <c r="E67" s="8">
        <f t="shared" si="13"/>
        <v>12.529206366446822</v>
      </c>
      <c r="F67" s="8">
        <f t="shared" si="13"/>
        <v>-1</v>
      </c>
      <c r="G67" s="8" t="e">
        <f t="shared" si="13"/>
        <v>#DIV/0!</v>
      </c>
      <c r="H67" s="8" t="e">
        <f t="shared" si="13"/>
        <v>#DIV/0!</v>
      </c>
      <c r="I67" s="8">
        <f t="shared" si="13"/>
        <v>-0.89087191600486493</v>
      </c>
      <c r="J67" s="8">
        <f t="shared" si="13"/>
        <v>7.631128869209622</v>
      </c>
      <c r="K67" s="8">
        <f t="shared" si="13"/>
        <v>-0.11301589926183608</v>
      </c>
      <c r="L67" s="8">
        <f t="shared" si="13"/>
        <v>7.2851991189371912E-2</v>
      </c>
      <c r="M67" s="8">
        <f t="shared" si="13"/>
        <v>-0.88655233098870012</v>
      </c>
    </row>
    <row r="68" spans="1:13" x14ac:dyDescent="0.25">
      <c r="A68" s="4" t="s">
        <v>10</v>
      </c>
      <c r="B68" s="7"/>
      <c r="C68" s="8">
        <f t="shared" ref="C68:M68" si="14">C20/B20-1</f>
        <v>-0.17574292002361491</v>
      </c>
      <c r="D68" s="8">
        <f t="shared" si="14"/>
        <v>0.18276579586363106</v>
      </c>
      <c r="E68" s="8">
        <f t="shared" si="14"/>
        <v>-8.8102585795938437E-2</v>
      </c>
      <c r="F68" s="8">
        <f t="shared" si="14"/>
        <v>0.17317118678907484</v>
      </c>
      <c r="G68" s="8">
        <f t="shared" si="14"/>
        <v>0.58008306520991604</v>
      </c>
      <c r="H68" s="8">
        <f t="shared" si="14"/>
        <v>-0.91272017295148267</v>
      </c>
      <c r="I68" s="8">
        <f t="shared" si="14"/>
        <v>4.9863152681142724</v>
      </c>
      <c r="J68" s="8">
        <f t="shared" si="14"/>
        <v>1.0893393210491165</v>
      </c>
      <c r="K68" s="8">
        <f t="shared" si="14"/>
        <v>-0.90031692596390545</v>
      </c>
      <c r="L68" s="8">
        <f t="shared" si="14"/>
        <v>4.3032569046124953</v>
      </c>
      <c r="M68" s="8">
        <f t="shared" si="14"/>
        <v>1.7378022664966584</v>
      </c>
    </row>
    <row r="69" spans="1:13" x14ac:dyDescent="0.25">
      <c r="A69" s="4" t="s">
        <v>11</v>
      </c>
      <c r="B69" s="7"/>
      <c r="C69" s="8">
        <f t="shared" ref="C69:M69" si="15">C21/B21-1</f>
        <v>-0.27345695235309753</v>
      </c>
      <c r="D69" s="8">
        <f t="shared" si="15"/>
        <v>-0.25186071782989339</v>
      </c>
      <c r="E69" s="8">
        <f t="shared" si="15"/>
        <v>5.7258718467360747E-2</v>
      </c>
      <c r="F69" s="8">
        <f t="shared" si="15"/>
        <v>1.3881265184290288</v>
      </c>
      <c r="G69" s="8">
        <f t="shared" si="15"/>
        <v>3.2949599071302682E-2</v>
      </c>
      <c r="H69" s="8">
        <f t="shared" si="15"/>
        <v>-8.1842162313748745E-2</v>
      </c>
      <c r="I69" s="8">
        <f t="shared" si="15"/>
        <v>-0.53668764453362505</v>
      </c>
      <c r="J69" s="8">
        <f t="shared" si="15"/>
        <v>0.84191771854694286</v>
      </c>
      <c r="K69" s="8">
        <f t="shared" si="15"/>
        <v>0.83921504335722918</v>
      </c>
      <c r="L69" s="8">
        <f t="shared" si="15"/>
        <v>-0.44011337675150308</v>
      </c>
      <c r="M69" s="8">
        <f t="shared" si="15"/>
        <v>0.10171949673411107</v>
      </c>
    </row>
    <row r="70" spans="1:13" x14ac:dyDescent="0.25">
      <c r="A70" s="4" t="s">
        <v>12</v>
      </c>
      <c r="B70" s="7"/>
      <c r="C70" s="8">
        <f t="shared" ref="C70:M70" si="16">C22/B22-1</f>
        <v>0.31280896497161881</v>
      </c>
      <c r="D70" s="8">
        <f t="shared" si="16"/>
        <v>-0.68404132060949463</v>
      </c>
      <c r="E70" s="8">
        <f t="shared" si="16"/>
        <v>0.88310383753868038</v>
      </c>
      <c r="F70" s="8">
        <f t="shared" si="16"/>
        <v>0.56201303430180172</v>
      </c>
      <c r="G70" s="8">
        <f t="shared" si="16"/>
        <v>-4.8863656892231488E-2</v>
      </c>
      <c r="H70" s="8">
        <f t="shared" si="16"/>
        <v>-0.26853825482537663</v>
      </c>
      <c r="I70" s="8">
        <f t="shared" si="16"/>
        <v>0.16092098078111117</v>
      </c>
      <c r="J70" s="8">
        <f t="shared" si="16"/>
        <v>7.1882713928073105E-3</v>
      </c>
      <c r="K70" s="8">
        <f t="shared" si="16"/>
        <v>-0.23278264656709924</v>
      </c>
      <c r="L70" s="8">
        <f t="shared" si="16"/>
        <v>0.31643874457751497</v>
      </c>
      <c r="M70" s="8">
        <f t="shared" si="16"/>
        <v>0.10973518093974444</v>
      </c>
    </row>
    <row r="71" spans="1:13" x14ac:dyDescent="0.25">
      <c r="A71" s="4" t="s">
        <v>13</v>
      </c>
      <c r="B71" s="7"/>
      <c r="C71" s="8" t="e">
        <f t="shared" ref="C71:M71" si="17">C23/B23-1</f>
        <v>#DIV/0!</v>
      </c>
      <c r="D71" s="8" t="e">
        <f t="shared" si="17"/>
        <v>#DIV/0!</v>
      </c>
      <c r="E71" s="8" t="e">
        <f t="shared" si="17"/>
        <v>#DIV/0!</v>
      </c>
      <c r="F71" s="8" t="e">
        <f t="shared" si="17"/>
        <v>#DIV/0!</v>
      </c>
      <c r="G71" s="8" t="e">
        <f t="shared" si="17"/>
        <v>#DIV/0!</v>
      </c>
      <c r="H71" s="8" t="e">
        <f t="shared" si="17"/>
        <v>#DIV/0!</v>
      </c>
      <c r="I71" s="8" t="e">
        <f t="shared" si="17"/>
        <v>#DIV/0!</v>
      </c>
      <c r="J71" s="8" t="e">
        <f t="shared" si="17"/>
        <v>#DIV/0!</v>
      </c>
      <c r="K71" s="8" t="e">
        <f t="shared" si="17"/>
        <v>#DIV/0!</v>
      </c>
      <c r="L71" s="8" t="e">
        <f t="shared" si="17"/>
        <v>#DIV/0!</v>
      </c>
      <c r="M71" s="8" t="e">
        <f t="shared" si="17"/>
        <v>#DIV/0!</v>
      </c>
    </row>
    <row r="72" spans="1:13" x14ac:dyDescent="0.25">
      <c r="A72" s="4" t="s">
        <v>14</v>
      </c>
      <c r="B72" s="7"/>
      <c r="C72" s="8">
        <f t="shared" ref="C72:M72" si="18">C24/B24-1</f>
        <v>-0.31025320224227404</v>
      </c>
      <c r="D72" s="8">
        <f t="shared" si="18"/>
        <v>0.39275245872471198</v>
      </c>
      <c r="E72" s="8">
        <f t="shared" si="18"/>
        <v>-8.7220536937768434E-2</v>
      </c>
      <c r="F72" s="8">
        <f t="shared" si="18"/>
        <v>-6.3922748290713871E-2</v>
      </c>
      <c r="G72" s="8">
        <f t="shared" si="18"/>
        <v>-3.636126271980944E-2</v>
      </c>
      <c r="H72" s="8">
        <f t="shared" si="18"/>
        <v>0.15146739094644146</v>
      </c>
      <c r="I72" s="8">
        <f t="shared" si="18"/>
        <v>-0.19524164177825576</v>
      </c>
      <c r="J72" s="8">
        <f t="shared" si="18"/>
        <v>-9.439358304698231E-2</v>
      </c>
      <c r="K72" s="8">
        <f t="shared" si="18"/>
        <v>0.41068031367072511</v>
      </c>
      <c r="L72" s="8">
        <f t="shared" si="18"/>
        <v>7.1910549933847046E-2</v>
      </c>
      <c r="M72" s="8">
        <f t="shared" si="18"/>
        <v>-0.15528356478698535</v>
      </c>
    </row>
    <row r="73" spans="1:13" x14ac:dyDescent="0.25">
      <c r="A73" s="4" t="s">
        <v>15</v>
      </c>
      <c r="B73" s="7"/>
      <c r="C73" s="8" t="e">
        <f t="shared" ref="C73:M73" si="19">C25/B25-1</f>
        <v>#DIV/0!</v>
      </c>
      <c r="D73" s="8" t="e">
        <f t="shared" si="19"/>
        <v>#DIV/0!</v>
      </c>
      <c r="E73" s="8" t="e">
        <f t="shared" si="19"/>
        <v>#DIV/0!</v>
      </c>
      <c r="F73" s="8" t="e">
        <f t="shared" si="19"/>
        <v>#DIV/0!</v>
      </c>
      <c r="G73" s="8" t="e">
        <f t="shared" si="19"/>
        <v>#DIV/0!</v>
      </c>
      <c r="H73" s="8" t="e">
        <f t="shared" si="19"/>
        <v>#DIV/0!</v>
      </c>
      <c r="I73" s="8" t="e">
        <f t="shared" si="19"/>
        <v>#DIV/0!</v>
      </c>
      <c r="J73" s="8" t="e">
        <f t="shared" si="19"/>
        <v>#DIV/0!</v>
      </c>
      <c r="K73" s="8" t="e">
        <f t="shared" si="19"/>
        <v>#DIV/0!</v>
      </c>
      <c r="L73" s="8" t="e">
        <f t="shared" si="19"/>
        <v>#DIV/0!</v>
      </c>
      <c r="M73" s="8" t="e">
        <f t="shared" si="19"/>
        <v>#DIV/0!</v>
      </c>
    </row>
    <row r="74" spans="1:13" x14ac:dyDescent="0.25">
      <c r="A74" s="12" t="s">
        <v>40</v>
      </c>
      <c r="B74" s="7"/>
      <c r="C74" s="8">
        <f t="shared" ref="C74:M74" si="20">C26/B26-1</f>
        <v>-0.73388597451183757</v>
      </c>
      <c r="D74" s="8">
        <f t="shared" si="20"/>
        <v>2.7519066826420531</v>
      </c>
      <c r="E74" s="8">
        <f t="shared" si="20"/>
        <v>-0.63276112425988251</v>
      </c>
      <c r="F74" s="8">
        <f t="shared" si="20"/>
        <v>-0.39294406205754118</v>
      </c>
      <c r="G74" s="8">
        <f t="shared" si="20"/>
        <v>3.9126269074476232</v>
      </c>
      <c r="H74" s="8">
        <f t="shared" si="20"/>
        <v>-0.61068386608614766</v>
      </c>
      <c r="I74" s="8">
        <f t="shared" si="20"/>
        <v>-0.42195430593120964</v>
      </c>
      <c r="J74" s="8">
        <f t="shared" si="20"/>
        <v>0.47455873887080857</v>
      </c>
      <c r="K74" s="8">
        <f t="shared" si="20"/>
        <v>1.2624935563271298</v>
      </c>
      <c r="L74" s="8">
        <f t="shared" si="20"/>
        <v>-0.24189088470942799</v>
      </c>
      <c r="M74" s="8">
        <f t="shared" si="20"/>
        <v>-1.1490746139163677E-2</v>
      </c>
    </row>
    <row r="75" spans="1:13" x14ac:dyDescent="0.25">
      <c r="A75" s="4" t="s">
        <v>39</v>
      </c>
      <c r="B75" s="7"/>
      <c r="C75" s="8" t="e">
        <f t="shared" ref="C75:M75" si="21">C27/B27-1</f>
        <v>#DIV/0!</v>
      </c>
      <c r="D75" s="8" t="e">
        <f t="shared" si="21"/>
        <v>#DIV/0!</v>
      </c>
      <c r="E75" s="8" t="e">
        <f t="shared" si="21"/>
        <v>#DIV/0!</v>
      </c>
      <c r="F75" s="8" t="e">
        <f t="shared" si="21"/>
        <v>#DIV/0!</v>
      </c>
      <c r="G75" s="8" t="e">
        <f t="shared" si="21"/>
        <v>#DIV/0!</v>
      </c>
      <c r="H75" s="8" t="e">
        <f t="shared" si="21"/>
        <v>#DIV/0!</v>
      </c>
      <c r="I75" s="8" t="e">
        <f t="shared" si="21"/>
        <v>#DIV/0!</v>
      </c>
      <c r="J75" s="8" t="e">
        <f t="shared" si="21"/>
        <v>#DIV/0!</v>
      </c>
      <c r="K75" s="8" t="e">
        <f t="shared" si="21"/>
        <v>#DIV/0!</v>
      </c>
      <c r="L75" s="8" t="e">
        <f t="shared" si="21"/>
        <v>#DIV/0!</v>
      </c>
      <c r="M75" s="8" t="e">
        <f t="shared" si="21"/>
        <v>#DIV/0!</v>
      </c>
    </row>
    <row r="76" spans="1:13" x14ac:dyDescent="0.25">
      <c r="A76" s="4" t="s">
        <v>16</v>
      </c>
      <c r="B76" s="7"/>
      <c r="C76" s="8" t="e">
        <f t="shared" ref="C76:M76" si="22">C28/B28-1</f>
        <v>#DIV/0!</v>
      </c>
      <c r="D76" s="8" t="e">
        <f t="shared" si="22"/>
        <v>#DIV/0!</v>
      </c>
      <c r="E76" s="8" t="e">
        <f t="shared" si="22"/>
        <v>#DIV/0!</v>
      </c>
      <c r="F76" s="8" t="e">
        <f t="shared" si="22"/>
        <v>#DIV/0!</v>
      </c>
      <c r="G76" s="8" t="e">
        <f t="shared" si="22"/>
        <v>#DIV/0!</v>
      </c>
      <c r="H76" s="8" t="e">
        <f t="shared" si="22"/>
        <v>#DIV/0!</v>
      </c>
      <c r="I76" s="8" t="e">
        <f t="shared" si="22"/>
        <v>#DIV/0!</v>
      </c>
      <c r="J76" s="8" t="e">
        <f t="shared" si="22"/>
        <v>#DIV/0!</v>
      </c>
      <c r="K76" s="8" t="e">
        <f t="shared" si="22"/>
        <v>#DIV/0!</v>
      </c>
      <c r="L76" s="8" t="e">
        <f t="shared" si="22"/>
        <v>#DIV/0!</v>
      </c>
      <c r="M76" s="8" t="e">
        <f t="shared" si="22"/>
        <v>#DIV/0!</v>
      </c>
    </row>
    <row r="77" spans="1:13" x14ac:dyDescent="0.25">
      <c r="A77" s="4" t="s">
        <v>17</v>
      </c>
      <c r="B77" s="7"/>
      <c r="C77" s="8" t="e">
        <f t="shared" ref="C77:M77" si="23">C29/B29-1</f>
        <v>#DIV/0!</v>
      </c>
      <c r="D77" s="8" t="e">
        <f t="shared" si="23"/>
        <v>#DIV/0!</v>
      </c>
      <c r="E77" s="8" t="e">
        <f t="shared" si="23"/>
        <v>#DIV/0!</v>
      </c>
      <c r="F77" s="8" t="e">
        <f t="shared" si="23"/>
        <v>#DIV/0!</v>
      </c>
      <c r="G77" s="8" t="e">
        <f t="shared" si="23"/>
        <v>#DIV/0!</v>
      </c>
      <c r="H77" s="8" t="e">
        <f t="shared" si="23"/>
        <v>#DIV/0!</v>
      </c>
      <c r="I77" s="8" t="e">
        <f t="shared" si="23"/>
        <v>#DIV/0!</v>
      </c>
      <c r="J77" s="8" t="e">
        <f t="shared" si="23"/>
        <v>#DIV/0!</v>
      </c>
      <c r="K77" s="8" t="e">
        <f t="shared" si="23"/>
        <v>#DIV/0!</v>
      </c>
      <c r="L77" s="8" t="e">
        <f t="shared" si="23"/>
        <v>#DIV/0!</v>
      </c>
      <c r="M77" s="8" t="e">
        <f t="shared" si="23"/>
        <v>#DIV/0!</v>
      </c>
    </row>
    <row r="78" spans="1:13" x14ac:dyDescent="0.25">
      <c r="A78" s="4" t="s">
        <v>36</v>
      </c>
      <c r="B78" s="7"/>
      <c r="C78" s="8" t="e">
        <f t="shared" ref="C78:M78" si="24">C30/B30-1</f>
        <v>#DIV/0!</v>
      </c>
      <c r="D78" s="8">
        <f t="shared" si="24"/>
        <v>-0.90259230164964643</v>
      </c>
      <c r="E78" s="8">
        <f t="shared" si="24"/>
        <v>14337.496204933585</v>
      </c>
      <c r="F78" s="8">
        <f t="shared" si="24"/>
        <v>-0.60298489192090798</v>
      </c>
      <c r="G78" s="8">
        <f t="shared" si="24"/>
        <v>-0.83070333333333335</v>
      </c>
      <c r="H78" s="8">
        <f t="shared" si="24"/>
        <v>-0.20625036917442752</v>
      </c>
      <c r="I78" s="8">
        <f t="shared" si="24"/>
        <v>-1</v>
      </c>
      <c r="J78" s="8" t="e">
        <f t="shared" si="24"/>
        <v>#DIV/0!</v>
      </c>
      <c r="K78" s="8">
        <f t="shared" si="24"/>
        <v>-1</v>
      </c>
      <c r="L78" s="8" t="e">
        <f t="shared" si="24"/>
        <v>#DIV/0!</v>
      </c>
      <c r="M78" s="8" t="e">
        <f t="shared" si="24"/>
        <v>#DIV/0!</v>
      </c>
    </row>
    <row r="79" spans="1:13" x14ac:dyDescent="0.25">
      <c r="A79" s="4" t="s">
        <v>18</v>
      </c>
      <c r="B79" s="7"/>
      <c r="C79" s="8">
        <f t="shared" ref="C79:M79" si="25">C31/B31-1</f>
        <v>-0.74913667689567665</v>
      </c>
      <c r="D79" s="8">
        <f t="shared" si="25"/>
        <v>0.63037116645975555</v>
      </c>
      <c r="E79" s="8">
        <f t="shared" si="25"/>
        <v>0.38482926885115365</v>
      </c>
      <c r="F79" s="8">
        <f t="shared" si="25"/>
        <v>-0.73644047447798655</v>
      </c>
      <c r="G79" s="8">
        <f t="shared" si="25"/>
        <v>-0.91635345683280733</v>
      </c>
      <c r="H79" s="8">
        <f t="shared" si="25"/>
        <v>12.120191666666667</v>
      </c>
      <c r="I79" s="8">
        <f t="shared" si="25"/>
        <v>0.29910767309674702</v>
      </c>
      <c r="J79" s="8">
        <f t="shared" si="25"/>
        <v>-0.47637787268162579</v>
      </c>
      <c r="K79" s="8">
        <f t="shared" si="25"/>
        <v>2.1113880922464205</v>
      </c>
      <c r="L79" s="8">
        <f t="shared" si="25"/>
        <v>-0.29007589124677158</v>
      </c>
      <c r="M79" s="8">
        <f t="shared" si="25"/>
        <v>0.84924276657884024</v>
      </c>
    </row>
    <row r="80" spans="1:13" x14ac:dyDescent="0.25">
      <c r="A80" s="4" t="s">
        <v>19</v>
      </c>
      <c r="B80" s="7"/>
      <c r="C80" s="8">
        <f t="shared" ref="C80:M80" si="26">C32/B32-1</f>
        <v>-4.4106936944913966E-2</v>
      </c>
      <c r="D80" s="8">
        <f t="shared" si="26"/>
        <v>-0.31669071671097881</v>
      </c>
      <c r="E80" s="8">
        <f t="shared" si="26"/>
        <v>0.77498965973294331</v>
      </c>
      <c r="F80" s="8">
        <f t="shared" si="26"/>
        <v>1.903227561411561</v>
      </c>
      <c r="G80" s="8">
        <f t="shared" si="26"/>
        <v>-0.48774210737900159</v>
      </c>
      <c r="H80" s="8">
        <f t="shared" si="26"/>
        <v>-0.607111033085731</v>
      </c>
      <c r="I80" s="8">
        <f t="shared" si="26"/>
        <v>0.23051090949008568</v>
      </c>
      <c r="J80" s="8">
        <f t="shared" si="26"/>
        <v>0.66953854435865123</v>
      </c>
      <c r="K80" s="8">
        <f t="shared" si="26"/>
        <v>-8.6723870718487417E-2</v>
      </c>
      <c r="L80" s="8">
        <f t="shared" si="26"/>
        <v>-8.3918831637478708E-2</v>
      </c>
      <c r="M80" s="8">
        <f t="shared" si="26"/>
        <v>0.32354126203953371</v>
      </c>
    </row>
    <row r="81" spans="1:13" x14ac:dyDescent="0.25">
      <c r="A81" s="4" t="s">
        <v>37</v>
      </c>
      <c r="B81" s="7"/>
      <c r="C81" s="8">
        <f t="shared" ref="C81:M81" si="27">C33/B33-1</f>
        <v>0.3187190188891349</v>
      </c>
      <c r="D81" s="8">
        <f t="shared" si="27"/>
        <v>-0.41248316843868693</v>
      </c>
      <c r="E81" s="8">
        <f t="shared" si="27"/>
        <v>2.9140667432468099</v>
      </c>
      <c r="F81" s="8">
        <f t="shared" si="27"/>
        <v>-0.21397966488438747</v>
      </c>
      <c r="G81" s="8">
        <f t="shared" si="27"/>
        <v>-0.15111689960823271</v>
      </c>
      <c r="H81" s="8">
        <f t="shared" si="27"/>
        <v>1.6452800667020151E-2</v>
      </c>
      <c r="I81" s="8">
        <f t="shared" si="27"/>
        <v>-0.63065373191626262</v>
      </c>
      <c r="J81" s="8">
        <f t="shared" si="27"/>
        <v>0.47836847970439056</v>
      </c>
      <c r="K81" s="8">
        <f t="shared" si="27"/>
        <v>7.9013699099023782E-2</v>
      </c>
      <c r="L81" s="8">
        <f t="shared" si="27"/>
        <v>0.18869740992315709</v>
      </c>
      <c r="M81" s="8">
        <f t="shared" si="27"/>
        <v>-0.47958413598401506</v>
      </c>
    </row>
    <row r="82" spans="1:13" x14ac:dyDescent="0.25">
      <c r="A82" s="4" t="s">
        <v>20</v>
      </c>
      <c r="B82" s="7"/>
      <c r="C82" s="8">
        <f t="shared" ref="C82:M82" si="28">C34/B34-1</f>
        <v>-2.9350741958794169E-2</v>
      </c>
      <c r="D82" s="8">
        <f t="shared" si="28"/>
        <v>-0.37225765260640398</v>
      </c>
      <c r="E82" s="8">
        <f t="shared" si="28"/>
        <v>0.14279701024392355</v>
      </c>
      <c r="F82" s="8">
        <f t="shared" si="28"/>
        <v>-0.49214403742453339</v>
      </c>
      <c r="G82" s="8">
        <f t="shared" si="28"/>
        <v>0.55196605796339937</v>
      </c>
      <c r="H82" s="8">
        <f t="shared" si="28"/>
        <v>0.61679040324311818</v>
      </c>
      <c r="I82" s="8">
        <f t="shared" si="28"/>
        <v>-0.32593563996518193</v>
      </c>
      <c r="J82" s="8">
        <f t="shared" si="28"/>
        <v>0.21173915490067552</v>
      </c>
      <c r="K82" s="8">
        <f t="shared" si="28"/>
        <v>6.191604693721886E-2</v>
      </c>
      <c r="L82" s="8">
        <f t="shared" si="28"/>
        <v>-0.20135760565271088</v>
      </c>
      <c r="M82" s="8">
        <f t="shared" si="28"/>
        <v>-0.45485707897120464</v>
      </c>
    </row>
    <row r="83" spans="1:13" x14ac:dyDescent="0.25">
      <c r="A83" s="4" t="s">
        <v>21</v>
      </c>
      <c r="B83" s="7"/>
      <c r="C83" s="8" t="e">
        <f t="shared" ref="C83:M83" si="29">C35/B35-1</f>
        <v>#DIV/0!</v>
      </c>
      <c r="D83" s="8" t="e">
        <f t="shared" si="29"/>
        <v>#DIV/0!</v>
      </c>
      <c r="E83" s="8" t="e">
        <f t="shared" si="29"/>
        <v>#DIV/0!</v>
      </c>
      <c r="F83" s="8" t="e">
        <f t="shared" si="29"/>
        <v>#DIV/0!</v>
      </c>
      <c r="G83" s="8" t="e">
        <f t="shared" si="29"/>
        <v>#DIV/0!</v>
      </c>
      <c r="H83" s="8" t="e">
        <f t="shared" si="29"/>
        <v>#DIV/0!</v>
      </c>
      <c r="I83" s="8">
        <f t="shared" si="29"/>
        <v>-5.0890585241730291E-2</v>
      </c>
      <c r="J83" s="8">
        <f t="shared" si="29"/>
        <v>0.25647899910634475</v>
      </c>
      <c r="K83" s="8">
        <f t="shared" si="29"/>
        <v>-1</v>
      </c>
      <c r="L83" s="8" t="e">
        <f t="shared" si="29"/>
        <v>#DIV/0!</v>
      </c>
      <c r="M83" s="8">
        <f t="shared" si="29"/>
        <v>-1</v>
      </c>
    </row>
    <row r="84" spans="1:13" x14ac:dyDescent="0.25">
      <c r="A84" s="4" t="s">
        <v>22</v>
      </c>
      <c r="B84" s="7"/>
      <c r="C84" s="8">
        <f t="shared" ref="C84:M84" si="30">C36/B36-1</f>
        <v>1.6996327018984174</v>
      </c>
      <c r="D84" s="8">
        <f t="shared" si="30"/>
        <v>-0.99652451367945905</v>
      </c>
      <c r="E84" s="8">
        <f t="shared" si="30"/>
        <v>-0.19376150302669237</v>
      </c>
      <c r="F84" s="8">
        <f t="shared" si="30"/>
        <v>1.4359059959885991</v>
      </c>
      <c r="G84" s="8">
        <f t="shared" si="30"/>
        <v>-0.46206041406761655</v>
      </c>
      <c r="H84" s="8">
        <f t="shared" si="30"/>
        <v>0.97808873864484314</v>
      </c>
      <c r="I84" s="8">
        <f t="shared" si="30"/>
        <v>-0.81353943786803018</v>
      </c>
      <c r="J84" s="8">
        <f t="shared" si="30"/>
        <v>763.29458941088944</v>
      </c>
      <c r="K84" s="8">
        <f t="shared" si="30"/>
        <v>-0.99776594163415466</v>
      </c>
      <c r="L84" s="8">
        <f t="shared" si="30"/>
        <v>3.7354463725360869</v>
      </c>
      <c r="M84" s="8">
        <f t="shared" si="30"/>
        <v>-0.90086717810883454</v>
      </c>
    </row>
    <row r="85" spans="1:13" x14ac:dyDescent="0.25">
      <c r="A85" s="4" t="s">
        <v>23</v>
      </c>
      <c r="B85" s="7"/>
      <c r="C85" s="8">
        <f t="shared" ref="C85:M85" si="31">C37/B37-1</f>
        <v>-0.23834402135221522</v>
      </c>
      <c r="D85" s="8">
        <f t="shared" si="31"/>
        <v>-0.45333919169936565</v>
      </c>
      <c r="E85" s="8">
        <f t="shared" si="31"/>
        <v>1.0219855874380759</v>
      </c>
      <c r="F85" s="8">
        <f t="shared" si="31"/>
        <v>-0.49579985894283818</v>
      </c>
      <c r="G85" s="8">
        <f t="shared" si="31"/>
        <v>-0.18584304367808591</v>
      </c>
      <c r="H85" s="8">
        <f t="shared" si="31"/>
        <v>1.035324976311359</v>
      </c>
      <c r="I85" s="8">
        <f t="shared" si="31"/>
        <v>-0.27027171117335214</v>
      </c>
      <c r="J85" s="8">
        <f t="shared" si="31"/>
        <v>-0.15137639782565115</v>
      </c>
      <c r="K85" s="8">
        <f t="shared" si="31"/>
        <v>1.0025747415152617</v>
      </c>
      <c r="L85" s="8">
        <f t="shared" si="31"/>
        <v>-0.27186860020830095</v>
      </c>
      <c r="M85" s="8">
        <f t="shared" si="31"/>
        <v>0.16463100582632895</v>
      </c>
    </row>
    <row r="86" spans="1:13" x14ac:dyDescent="0.25">
      <c r="A86" s="4" t="s">
        <v>24</v>
      </c>
      <c r="B86" s="7"/>
      <c r="C86" s="8">
        <f t="shared" ref="C86:M86" si="32">C38/B38-1</f>
        <v>-8.6893819587077537E-2</v>
      </c>
      <c r="D86" s="8">
        <f t="shared" si="32"/>
        <v>-5.099519528768226E-2</v>
      </c>
      <c r="E86" s="8">
        <f t="shared" si="32"/>
        <v>0.13412397967069301</v>
      </c>
      <c r="F86" s="8">
        <f t="shared" si="32"/>
        <v>-5.6705262263189282E-2</v>
      </c>
      <c r="G86" s="8">
        <f t="shared" si="32"/>
        <v>8.694833187206763E-3</v>
      </c>
      <c r="H86" s="8">
        <f t="shared" si="32"/>
        <v>-6.3211864083058122E-3</v>
      </c>
      <c r="I86" s="8">
        <f t="shared" si="32"/>
        <v>1.7583745479375912E-2</v>
      </c>
      <c r="J86" s="8">
        <f t="shared" si="32"/>
        <v>-4.1728027715353E-2</v>
      </c>
      <c r="K86" s="8">
        <f t="shared" si="32"/>
        <v>5.8719920656780111E-4</v>
      </c>
      <c r="L86" s="8">
        <f t="shared" si="32"/>
        <v>-2.7468857821400405E-2</v>
      </c>
      <c r="M86" s="8">
        <f t="shared" si="32"/>
        <v>8.5785218935594543E-2</v>
      </c>
    </row>
    <row r="87" spans="1:13" x14ac:dyDescent="0.25">
      <c r="A87" s="4" t="s">
        <v>25</v>
      </c>
      <c r="B87" s="7"/>
      <c r="C87" s="8">
        <f t="shared" ref="C87:M87" si="33">C39/B39-1</f>
        <v>-0.62549397610389312</v>
      </c>
      <c r="D87" s="8">
        <f t="shared" si="33"/>
        <v>1.2323731911159843</v>
      </c>
      <c r="E87" s="8">
        <f t="shared" si="33"/>
        <v>-0.33793348823070379</v>
      </c>
      <c r="F87" s="8">
        <f t="shared" si="33"/>
        <v>2.2502585445531187E-2</v>
      </c>
      <c r="G87" s="8">
        <f t="shared" si="33"/>
        <v>0.33734542168047388</v>
      </c>
      <c r="H87" s="8">
        <f t="shared" si="33"/>
        <v>-3.7866830508973104E-2</v>
      </c>
      <c r="I87" s="8">
        <f t="shared" si="33"/>
        <v>0.73326465232503435</v>
      </c>
      <c r="J87" s="8">
        <f t="shared" si="33"/>
        <v>-0.19213522678425088</v>
      </c>
      <c r="K87" s="8">
        <f t="shared" si="33"/>
        <v>0.28783423539782649</v>
      </c>
      <c r="L87" s="8">
        <f t="shared" si="33"/>
        <v>-0.69424468029119701</v>
      </c>
      <c r="M87" s="8">
        <f t="shared" si="33"/>
        <v>0.90371127331451184</v>
      </c>
    </row>
    <row r="88" spans="1:13" x14ac:dyDescent="0.25">
      <c r="A88" s="4" t="s">
        <v>26</v>
      </c>
      <c r="B88" s="7"/>
      <c r="C88" s="8">
        <f t="shared" ref="C88:M88" si="34">C40/B40-1</f>
        <v>1.0931963701710852</v>
      </c>
      <c r="D88" s="8">
        <f t="shared" si="34"/>
        <v>-0.36125920563154412</v>
      </c>
      <c r="E88" s="8">
        <f t="shared" si="34"/>
        <v>0.78386764122990282</v>
      </c>
      <c r="F88" s="8">
        <f t="shared" si="34"/>
        <v>0.22587205745525352</v>
      </c>
      <c r="G88" s="8">
        <f t="shared" si="34"/>
        <v>0.12744488708266233</v>
      </c>
      <c r="H88" s="8">
        <f t="shared" si="34"/>
        <v>-0.64206342344657052</v>
      </c>
      <c r="I88" s="8">
        <f t="shared" si="34"/>
        <v>1.1817555638829189</v>
      </c>
      <c r="J88" s="8">
        <f t="shared" si="34"/>
        <v>-0.10740822485997581</v>
      </c>
      <c r="K88" s="8">
        <f t="shared" si="34"/>
        <v>0.18897519450294653</v>
      </c>
      <c r="L88" s="8">
        <f t="shared" si="34"/>
        <v>-0.411811381034904</v>
      </c>
      <c r="M88" s="8">
        <f t="shared" si="34"/>
        <v>1.1052727192289487</v>
      </c>
    </row>
    <row r="89" spans="1:13" x14ac:dyDescent="0.25">
      <c r="A89" s="2" t="s">
        <v>48</v>
      </c>
      <c r="B89" s="7"/>
      <c r="C89" s="8">
        <f t="shared" ref="C89:M89" si="35">C41/B41-1</f>
        <v>-0.5571231852039471</v>
      </c>
      <c r="D89" s="8">
        <f t="shared" si="35"/>
        <v>-0.48469703087536342</v>
      </c>
      <c r="E89" s="8">
        <f t="shared" si="35"/>
        <v>0.78855255156990434</v>
      </c>
      <c r="F89" s="8">
        <f t="shared" si="35"/>
        <v>-0.54056712083644065</v>
      </c>
      <c r="G89" s="8">
        <f t="shared" si="35"/>
        <v>2.3359939739477134</v>
      </c>
      <c r="H89" s="8">
        <f t="shared" si="35"/>
        <v>1.1818663769547433E-2</v>
      </c>
      <c r="I89" s="8">
        <f t="shared" si="35"/>
        <v>-0.28909832468722896</v>
      </c>
      <c r="J89" s="8">
        <f t="shared" si="35"/>
        <v>0.66698412489368275</v>
      </c>
      <c r="K89" s="8">
        <f t="shared" si="35"/>
        <v>-0.38123477881833623</v>
      </c>
      <c r="L89" s="8">
        <f t="shared" si="35"/>
        <v>-0.45563497747952542</v>
      </c>
      <c r="M89" s="8">
        <f t="shared" si="35"/>
        <v>2.1607711170958543</v>
      </c>
    </row>
    <row r="90" spans="1:13" x14ac:dyDescent="0.25">
      <c r="A90" s="4" t="s">
        <v>41</v>
      </c>
      <c r="B90" s="7"/>
      <c r="C90" s="8">
        <f t="shared" ref="C90:M90" si="36">C42/B42-1</f>
        <v>0.18352847631091329</v>
      </c>
      <c r="D90" s="8">
        <f t="shared" si="36"/>
        <v>4.7700828646259907E-3</v>
      </c>
      <c r="E90" s="8">
        <f t="shared" si="36"/>
        <v>0.99572770247349784</v>
      </c>
      <c r="F90" s="8">
        <f t="shared" si="36"/>
        <v>-0.50111978370851862</v>
      </c>
      <c r="G90" s="8">
        <f t="shared" si="36"/>
        <v>6.783966511678452E-3</v>
      </c>
      <c r="H90" s="8">
        <f t="shared" si="36"/>
        <v>-1.3315885179309261E-2</v>
      </c>
      <c r="I90" s="8">
        <f t="shared" si="36"/>
        <v>0.60150004300672899</v>
      </c>
      <c r="J90" s="8">
        <f t="shared" si="36"/>
        <v>-0.37682762089139532</v>
      </c>
      <c r="K90" s="8">
        <f t="shared" si="36"/>
        <v>9.1812750760373874E-3</v>
      </c>
      <c r="L90" s="8">
        <f t="shared" si="36"/>
        <v>-8.8704697714524494E-3</v>
      </c>
      <c r="M90" s="8">
        <f t="shared" si="36"/>
        <v>1.0172190931653762</v>
      </c>
    </row>
    <row r="91" spans="1:13" x14ac:dyDescent="0.25">
      <c r="A91" s="4" t="s">
        <v>42</v>
      </c>
      <c r="B91" s="7"/>
      <c r="C91" s="8">
        <f t="shared" ref="C91:M91" si="37">C43/B43-1</f>
        <v>-0.54576911139143802</v>
      </c>
      <c r="D91" s="8">
        <f t="shared" si="37"/>
        <v>-0.8920274046006047</v>
      </c>
      <c r="E91" s="8">
        <f t="shared" si="37"/>
        <v>-1</v>
      </c>
      <c r="F91" s="8" t="e">
        <f t="shared" si="37"/>
        <v>#DIV/0!</v>
      </c>
      <c r="G91" s="8" t="e">
        <f t="shared" si="37"/>
        <v>#DIV/0!</v>
      </c>
      <c r="H91" s="8">
        <f t="shared" si="37"/>
        <v>4.3614817257807594</v>
      </c>
      <c r="I91" s="8">
        <f t="shared" si="37"/>
        <v>-0.98239069560839887</v>
      </c>
      <c r="J91" s="8">
        <f t="shared" si="37"/>
        <v>4.059429222400138</v>
      </c>
      <c r="K91" s="8">
        <f t="shared" si="37"/>
        <v>-1</v>
      </c>
      <c r="L91" s="8" t="e">
        <f t="shared" si="37"/>
        <v>#DIV/0!</v>
      </c>
      <c r="M91" s="8">
        <f t="shared" si="37"/>
        <v>-1</v>
      </c>
    </row>
    <row r="92" spans="1:13" x14ac:dyDescent="0.25">
      <c r="A92" s="13" t="s">
        <v>44</v>
      </c>
      <c r="B92" s="7"/>
      <c r="C92" s="8">
        <f t="shared" ref="C92:M92" si="38">C44/B44-1</f>
        <v>0.62191478543281375</v>
      </c>
      <c r="D92" s="8">
        <f t="shared" si="38"/>
        <v>0.18626130997793755</v>
      </c>
      <c r="E92" s="8">
        <f t="shared" si="38"/>
        <v>-0.41661720653372059</v>
      </c>
      <c r="F92" s="8">
        <f t="shared" si="38"/>
        <v>1.1378793437083923E-2</v>
      </c>
      <c r="G92" s="8">
        <f t="shared" si="38"/>
        <v>0.76135964940554901</v>
      </c>
      <c r="H92" s="8">
        <f t="shared" si="38"/>
        <v>-0.22875071166504779</v>
      </c>
      <c r="I92" s="8">
        <f t="shared" si="38"/>
        <v>-0.1685345938711551</v>
      </c>
      <c r="J92" s="8">
        <f t="shared" si="38"/>
        <v>-0.37147562394009481</v>
      </c>
      <c r="K92" s="8">
        <f t="shared" si="38"/>
        <v>1.1361898471182261</v>
      </c>
      <c r="L92" s="8">
        <f t="shared" si="38"/>
        <v>7.6847143508457894E-2</v>
      </c>
      <c r="M92" s="8">
        <f t="shared" si="38"/>
        <v>-0.15784981233555706</v>
      </c>
    </row>
    <row r="93" spans="1:13" x14ac:dyDescent="0.25">
      <c r="A93" s="2" t="s">
        <v>43</v>
      </c>
      <c r="B93" s="7"/>
      <c r="C93" s="8" t="e">
        <f t="shared" ref="C93:M93" si="39">C45/B45-1</f>
        <v>#DIV/0!</v>
      </c>
      <c r="D93" s="8" t="e">
        <f t="shared" si="39"/>
        <v>#DIV/0!</v>
      </c>
      <c r="E93" s="8" t="e">
        <f t="shared" si="39"/>
        <v>#DIV/0!</v>
      </c>
      <c r="F93" s="8" t="e">
        <f t="shared" si="39"/>
        <v>#DIV/0!</v>
      </c>
      <c r="G93" s="8" t="e">
        <f t="shared" si="39"/>
        <v>#DIV/0!</v>
      </c>
      <c r="H93" s="8" t="e">
        <f t="shared" si="39"/>
        <v>#DIV/0!</v>
      </c>
      <c r="I93" s="8" t="e">
        <f t="shared" si="39"/>
        <v>#DIV/0!</v>
      </c>
      <c r="J93" s="8" t="e">
        <f t="shared" si="39"/>
        <v>#DIV/0!</v>
      </c>
      <c r="K93" s="8" t="e">
        <f t="shared" si="39"/>
        <v>#DIV/0!</v>
      </c>
      <c r="L93" s="8" t="e">
        <f t="shared" si="39"/>
        <v>#DIV/0!</v>
      </c>
      <c r="M93" s="8" t="e">
        <f t="shared" si="39"/>
        <v>#DIV/0!</v>
      </c>
    </row>
    <row r="94" spans="1:13" x14ac:dyDescent="0.25">
      <c r="A94" s="2" t="s">
        <v>49</v>
      </c>
      <c r="B94" s="7"/>
      <c r="C94" s="8">
        <f t="shared" ref="C94:M94" si="40">C46/B46-1</f>
        <v>-0.87511525024681491</v>
      </c>
      <c r="D94" s="8">
        <f t="shared" si="40"/>
        <v>3.6868292190539638</v>
      </c>
      <c r="E94" s="8">
        <f t="shared" si="40"/>
        <v>0.25324297151404207</v>
      </c>
      <c r="F94" s="8">
        <f t="shared" si="40"/>
        <v>-0.69102595395365962</v>
      </c>
      <c r="G94" s="8">
        <f t="shared" si="40"/>
        <v>0.32492373175013811</v>
      </c>
      <c r="H94" s="8">
        <f t="shared" si="40"/>
        <v>2.4117682970948953</v>
      </c>
      <c r="I94" s="8">
        <f t="shared" si="40"/>
        <v>-0.55028892843777766</v>
      </c>
      <c r="J94" s="8">
        <f t="shared" si="40"/>
        <v>-2.2491962669710985E-2</v>
      </c>
      <c r="K94" s="8">
        <f t="shared" si="40"/>
        <v>0.18683215462150593</v>
      </c>
      <c r="L94" s="8">
        <f t="shared" si="40"/>
        <v>1.5689867520806007</v>
      </c>
      <c r="M94" s="8">
        <f t="shared" si="40"/>
        <v>-0.67854887558444876</v>
      </c>
    </row>
    <row r="95" spans="1:13" x14ac:dyDescent="0.25">
      <c r="A95" s="4" t="s">
        <v>27</v>
      </c>
      <c r="B95" s="7"/>
      <c r="C95" s="8" t="e">
        <f t="shared" ref="C95:M95" si="41">C47/B47-1</f>
        <v>#DIV/0!</v>
      </c>
      <c r="D95" s="8" t="e">
        <f t="shared" si="41"/>
        <v>#DIV/0!</v>
      </c>
      <c r="E95" s="8" t="e">
        <f t="shared" si="41"/>
        <v>#DIV/0!</v>
      </c>
      <c r="F95" s="8" t="e">
        <f t="shared" si="41"/>
        <v>#DIV/0!</v>
      </c>
      <c r="G95" s="8" t="e">
        <f t="shared" si="41"/>
        <v>#DIV/0!</v>
      </c>
      <c r="H95" s="8" t="e">
        <f t="shared" si="41"/>
        <v>#DIV/0!</v>
      </c>
      <c r="I95" s="8" t="e">
        <f t="shared" si="41"/>
        <v>#DIV/0!</v>
      </c>
      <c r="J95" s="8" t="e">
        <f t="shared" si="41"/>
        <v>#DIV/0!</v>
      </c>
      <c r="K95" s="8" t="e">
        <f t="shared" si="41"/>
        <v>#DIV/0!</v>
      </c>
      <c r="L95" s="8" t="e">
        <f t="shared" si="41"/>
        <v>#DIV/0!</v>
      </c>
      <c r="M95" s="8" t="e">
        <f t="shared" si="41"/>
        <v>#DIV/0!</v>
      </c>
    </row>
    <row r="96" spans="1:13" x14ac:dyDescent="0.25">
      <c r="A96" s="4" t="s">
        <v>28</v>
      </c>
      <c r="B96" s="7"/>
      <c r="C96" s="8">
        <f t="shared" ref="C96:M96" si="42">C48/B48-1</f>
        <v>-0.12271192471318182</v>
      </c>
      <c r="D96" s="8">
        <f t="shared" si="42"/>
        <v>6.1615635337038066E-2</v>
      </c>
      <c r="E96" s="8">
        <f t="shared" si="42"/>
        <v>3.0872580999297128E-3</v>
      </c>
      <c r="F96" s="8">
        <f t="shared" si="42"/>
        <v>-4.6097792963610162E-2</v>
      </c>
      <c r="G96" s="8">
        <f t="shared" si="42"/>
        <v>-0.11619084571961869</v>
      </c>
      <c r="H96" s="8">
        <f t="shared" si="42"/>
        <v>0.22996175062251423</v>
      </c>
      <c r="I96" s="8">
        <f t="shared" si="42"/>
        <v>-0.18838061163451691</v>
      </c>
      <c r="J96" s="8">
        <f t="shared" si="42"/>
        <v>-0.13125756554381929</v>
      </c>
      <c r="K96" s="8">
        <f t="shared" si="42"/>
        <v>4.4068677144445401E-2</v>
      </c>
      <c r="L96" s="8">
        <f t="shared" si="42"/>
        <v>0.40871698061555017</v>
      </c>
      <c r="M96" s="8">
        <f t="shared" si="42"/>
        <v>-2.2639359761146949E-2</v>
      </c>
    </row>
    <row r="97" spans="1:13" ht="13.8" thickBot="1" x14ac:dyDescent="0.3">
      <c r="A97" s="4" t="s">
        <v>29</v>
      </c>
      <c r="B97" s="7"/>
      <c r="C97" s="8">
        <f t="shared" ref="C97:M97" si="43">C49/B49-1</f>
        <v>-0.52555988519169361</v>
      </c>
      <c r="D97" s="8">
        <f t="shared" si="43"/>
        <v>-0.23591670122215569</v>
      </c>
      <c r="E97" s="8">
        <f t="shared" si="43"/>
        <v>0.70705789038489941</v>
      </c>
      <c r="F97" s="8">
        <f t="shared" si="43"/>
        <v>-0.31912839647651969</v>
      </c>
      <c r="G97" s="8">
        <f t="shared" si="43"/>
        <v>0.32328775088186035</v>
      </c>
      <c r="H97" s="8">
        <f t="shared" si="43"/>
        <v>-0.73951428606377967</v>
      </c>
      <c r="I97" s="8">
        <f t="shared" si="43"/>
        <v>2.846935013307446</v>
      </c>
      <c r="J97" s="8">
        <f t="shared" si="43"/>
        <v>2.8111504402019483E-2</v>
      </c>
      <c r="K97" s="8">
        <f t="shared" si="43"/>
        <v>0.50166686417963025</v>
      </c>
      <c r="L97" s="8">
        <f t="shared" si="43"/>
        <v>0.89381306997945043</v>
      </c>
      <c r="M97" s="8">
        <f t="shared" si="43"/>
        <v>-0.70964597956648956</v>
      </c>
    </row>
    <row r="98" spans="1:13" ht="13.8" thickBot="1" x14ac:dyDescent="0.3">
      <c r="A98" s="9" t="s">
        <v>33</v>
      </c>
      <c r="B98" s="10"/>
      <c r="C98" s="10">
        <f t="shared" ref="C98" si="44">C50/B50-1</f>
        <v>-0.20992441864236999</v>
      </c>
      <c r="D98" s="10">
        <f t="shared" ref="D98" si="45">D50/C50-1</f>
        <v>-8.7026541112034006E-2</v>
      </c>
      <c r="E98" s="10">
        <f t="shared" ref="E98" si="46">E50/D50-1</f>
        <v>0.25825348169562123</v>
      </c>
      <c r="F98" s="10">
        <f t="shared" ref="F98" si="47">F50/E50-1</f>
        <v>-0.14568865911075823</v>
      </c>
      <c r="G98" s="10">
        <f t="shared" ref="G98" si="48">G50/F50-1</f>
        <v>1.4012663087129784E-2</v>
      </c>
      <c r="H98" s="10">
        <f t="shared" ref="H98" si="49">H50/G50-1</f>
        <v>5.7461863635342336E-2</v>
      </c>
      <c r="I98" s="10">
        <f t="shared" ref="I98" si="50">I50/H50-1</f>
        <v>-8.8258570301214756E-2</v>
      </c>
      <c r="J98" s="10">
        <f t="shared" ref="J98" si="51">J50/I50-1</f>
        <v>4.8628758804767358E-3</v>
      </c>
      <c r="K98" s="10">
        <f t="shared" ref="K98" si="52">K50/J50-1</f>
        <v>0.16667116428797613</v>
      </c>
      <c r="L98" s="10">
        <f t="shared" ref="L98" si="53">L50/K50-1</f>
        <v>-8.3023984273405849E-2</v>
      </c>
      <c r="M98" s="10">
        <f t="shared" ref="M98" si="54">M50/L50-1</f>
        <v>0.13602088602211859</v>
      </c>
    </row>
    <row r="99" spans="1:13" s="1" customFormat="1" x14ac:dyDescent="0.25"/>
    <row r="100" spans="1:13" s="1" customFormat="1" x14ac:dyDescent="0.25"/>
    <row r="101" spans="1:13" s="1" customFormat="1" x14ac:dyDescent="0.25"/>
    <row r="102" spans="1:13" s="1" customFormat="1" x14ac:dyDescent="0.25"/>
    <row r="103" spans="1:13" s="1" customFormat="1" x14ac:dyDescent="0.25"/>
    <row r="104" spans="1:13" s="1" customFormat="1" x14ac:dyDescent="0.25"/>
    <row r="105" spans="1:13" s="1" customFormat="1" x14ac:dyDescent="0.25"/>
    <row r="106" spans="1:13" s="1" customFormat="1" x14ac:dyDescent="0.25"/>
    <row r="107" spans="1:13" s="1" customFormat="1" x14ac:dyDescent="0.25"/>
    <row r="108" spans="1:13" s="1" customFormat="1" x14ac:dyDescent="0.25"/>
    <row r="109" spans="1:13" s="1" customFormat="1" x14ac:dyDescent="0.25"/>
    <row r="110" spans="1:13" s="1" customFormat="1" x14ac:dyDescent="0.25"/>
    <row r="111" spans="1:13" s="1" customFormat="1" x14ac:dyDescent="0.25"/>
    <row r="112" spans="1:13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</sheetData>
  <mergeCells count="6">
    <mergeCell ref="A53:M53"/>
    <mergeCell ref="G1:I1"/>
    <mergeCell ref="G2:I2"/>
    <mergeCell ref="A51:M51"/>
    <mergeCell ref="B5:M5"/>
    <mergeCell ref="B4:M4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IMPO TONS</vt:lpstr>
      <vt:lpstr>'IMPO TONS'!Área_de_impresión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Alfonso Hidalgo</dc:creator>
  <cp:lastModifiedBy>Felix Hidalgo</cp:lastModifiedBy>
  <dcterms:created xsi:type="dcterms:W3CDTF">2019-06-26T15:43:21Z</dcterms:created>
  <dcterms:modified xsi:type="dcterms:W3CDTF">2025-07-31T22:36:40Z</dcterms:modified>
</cp:coreProperties>
</file>